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Mar20\"/>
    </mc:Choice>
  </mc:AlternateContent>
  <bookViews>
    <workbookView xWindow="828" yWindow="948" windowWidth="10488"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'1tab'!$B$1:$AL$70</definedName>
    <definedName name="_xlnm.Print_Area" localSheetId="3">'2tab'!$B$1:$AL$40</definedName>
    <definedName name="_xlnm.Print_Area" localSheetId="4">'3atab'!$B$1:$AL$47</definedName>
    <definedName name="_xlnm.Print_Area" localSheetId="5">'3btab'!$B$1:$AL$51</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'7atab'!$B$1:$AL$52</definedName>
    <definedName name="_xlnm.Print_Area" localSheetId="15">'7btab'!$B$1:$AL$53</definedName>
    <definedName name="_xlnm.Print_Area" localSheetId="16">'7ctab'!$B$1:$AL$49</definedName>
    <definedName name="_xlnm.Print_Area" localSheetId="17">'7d(1)tab'!$B$1:$N$72</definedName>
    <definedName name="_xlnm.Print_Area" localSheetId="18">'7d(2)tab'!$B$1:$N$65</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l="1"/>
  <c r="AM11" i="33"/>
  <c r="F13" i="33"/>
  <c r="C78" i="43"/>
  <c r="P13" i="33"/>
  <c r="Q11" i="33"/>
  <c r="AB13" i="33"/>
  <c r="G11" i="33"/>
  <c r="AY11" i="33"/>
  <c r="AC11" i="33"/>
  <c r="AN11" i="33" l="1"/>
  <c r="AM13" i="33"/>
  <c r="D78" i="43"/>
  <c r="R11" i="33"/>
  <c r="G13" i="33"/>
  <c r="AY13" i="33"/>
  <c r="AC13" i="33"/>
  <c r="O78" i="43"/>
  <c r="Q13" i="33"/>
  <c r="E78" i="43"/>
  <c r="H11" i="33"/>
  <c r="AA78" i="43"/>
  <c r="AZ11" i="33"/>
  <c r="BK11" i="33"/>
  <c r="AD11" i="33"/>
  <c r="AO11" i="33"/>
  <c r="AN13" i="33" l="1"/>
  <c r="S11" i="33"/>
  <c r="R13" i="33"/>
  <c r="H13" i="33"/>
  <c r="P78" i="43"/>
  <c r="BK13" i="33"/>
  <c r="AZ13" i="33"/>
  <c r="AO13" i="33"/>
  <c r="S13" i="33"/>
  <c r="AD13" i="33"/>
  <c r="F78" i="43"/>
  <c r="I11" i="33"/>
  <c r="AM78" i="43"/>
  <c r="AB78" i="43"/>
  <c r="AE11" i="33"/>
  <c r="AP11" i="33"/>
  <c r="T11" i="33"/>
  <c r="BL11" i="33"/>
  <c r="BA11" i="33"/>
  <c r="I13" i="33" l="1"/>
  <c r="Q78" i="43"/>
  <c r="BL13" i="33"/>
  <c r="T13" i="33"/>
  <c r="AE13" i="33"/>
  <c r="AP13" i="33"/>
  <c r="BA13" i="33"/>
  <c r="J11" i="33"/>
  <c r="G78" i="43"/>
  <c r="AF11" i="33"/>
  <c r="BB11" i="33"/>
  <c r="AC78" i="43"/>
  <c r="U11" i="33"/>
  <c r="BM11" i="33"/>
  <c r="AN78" i="43"/>
  <c r="AQ11" i="33"/>
  <c r="AY78" i="43"/>
  <c r="R78" i="43"/>
  <c r="J13" i="33" l="1"/>
  <c r="AF13" i="33"/>
  <c r="BB13" i="33"/>
  <c r="BM13" i="33"/>
  <c r="AQ13" i="33"/>
  <c r="U13" i="33"/>
  <c r="H78" i="43"/>
  <c r="K11" i="33"/>
  <c r="AD78" i="43"/>
  <c r="AO78" i="43"/>
  <c r="AZ78" i="43"/>
  <c r="BC11" i="33"/>
  <c r="AG11" i="33"/>
  <c r="BN11" i="33"/>
  <c r="AR11" i="33"/>
  <c r="S78" i="43"/>
  <c r="V11" i="33"/>
  <c r="BK78" i="43"/>
  <c r="K13" i="33" l="1"/>
  <c r="V13" i="33"/>
  <c r="AR13" i="33"/>
  <c r="AG13" i="33"/>
  <c r="BN13" i="33"/>
  <c r="BC13" i="33"/>
  <c r="I78" i="43"/>
  <c r="L11" i="33"/>
  <c r="AP78" i="43"/>
  <c r="AS11" i="33"/>
  <c r="BO11" i="33"/>
  <c r="BL78" i="43"/>
  <c r="BA78" i="43"/>
  <c r="T78" i="43"/>
  <c r="AH11" i="33"/>
  <c r="W11" i="33"/>
  <c r="AE78" i="43"/>
  <c r="BD11" i="33"/>
  <c r="L13" i="33" l="1"/>
  <c r="BB78" i="43"/>
  <c r="BO13" i="33"/>
  <c r="BD13" i="33"/>
  <c r="AS13" i="33"/>
  <c r="W13" i="33"/>
  <c r="AH13" i="33"/>
  <c r="M11" i="33"/>
  <c r="J78" i="43"/>
  <c r="AI11" i="33"/>
  <c r="BP11" i="33"/>
  <c r="AF78" i="43"/>
  <c r="U78" i="43"/>
  <c r="X11" i="33"/>
  <c r="BE11" i="33"/>
  <c r="BM78" i="43"/>
  <c r="AQ78" i="43"/>
  <c r="AT11" i="33"/>
  <c r="M13" i="33" l="1"/>
  <c r="AT13" i="33"/>
  <c r="AI13" i="33"/>
  <c r="X13" i="33"/>
  <c r="BP13" i="33"/>
  <c r="BE13" i="33"/>
  <c r="K78" i="43"/>
  <c r="N11" i="33"/>
  <c r="AG78" i="43"/>
  <c r="BQ11" i="33"/>
  <c r="BN78" i="43"/>
  <c r="BF11" i="33"/>
  <c r="AR78" i="43"/>
  <c r="V78" i="43"/>
  <c r="AU11" i="33"/>
  <c r="BC78" i="43"/>
  <c r="Y11" i="33"/>
  <c r="AJ11" i="33"/>
  <c r="AJ13" i="33" l="1"/>
  <c r="BQ13" i="33"/>
  <c r="BF13" i="33"/>
  <c r="AU13" i="33"/>
  <c r="Y13" i="33"/>
  <c r="N13" i="33"/>
  <c r="L78" i="43"/>
  <c r="AV11" i="33"/>
  <c r="AS78" i="43"/>
  <c r="AK11" i="33"/>
  <c r="BR11" i="33"/>
  <c r="AH78" i="43"/>
  <c r="BD78" i="43"/>
  <c r="BO78" i="43"/>
  <c r="Z11" i="33"/>
  <c r="W78" i="43"/>
  <c r="BG11" i="33"/>
  <c r="BR13" i="33" l="1"/>
  <c r="AV13" i="33"/>
  <c r="Z13" i="33"/>
  <c r="AK13" i="33"/>
  <c r="BG13" i="33"/>
  <c r="M78" i="43"/>
  <c r="AT78" i="43"/>
  <c r="BE78" i="43"/>
  <c r="BP78" i="43"/>
  <c r="X78" i="43"/>
  <c r="AI78" i="43"/>
  <c r="BH11" i="33"/>
  <c r="BS11" i="33"/>
  <c r="AL11" i="33"/>
  <c r="AW11" i="33"/>
  <c r="N78" i="43" l="1"/>
  <c r="AW13" i="33"/>
  <c r="BS13" i="33"/>
  <c r="BH13" i="33"/>
  <c r="AL13" i="33"/>
  <c r="BQ78" i="43"/>
  <c r="BF78" i="43"/>
  <c r="AU78" i="43"/>
  <c r="AJ78" i="43"/>
  <c r="Y78" i="43"/>
  <c r="AX11" i="33"/>
  <c r="BT11" i="33"/>
  <c r="BI11" i="33"/>
  <c r="Z78" i="43" l="1"/>
  <c r="BT13" i="33"/>
  <c r="BI13" i="33"/>
  <c r="AX13" i="33"/>
  <c r="AV78" i="43"/>
  <c r="BG78" i="43"/>
  <c r="BR78" i="43"/>
  <c r="AK78" i="43"/>
  <c r="BJ11" i="33"/>
  <c r="BU11" i="33"/>
  <c r="AL78" i="43" l="1"/>
  <c r="BU13" i="33"/>
  <c r="BJ13" i="33"/>
  <c r="AW78" i="43"/>
  <c r="BH78" i="43"/>
  <c r="BS78" i="43"/>
  <c r="BV11" i="33"/>
  <c r="AX78" i="43" l="1"/>
  <c r="BV13" i="33"/>
  <c r="BT78" i="43"/>
  <c r="BI78" i="43"/>
  <c r="BJ78" i="43" l="1"/>
  <c r="BU78" i="43"/>
  <c r="BV78" i="43" l="1"/>
</calcChain>
</file>

<file path=xl/sharedStrings.xml><?xml version="1.0" encoding="utf-8"?>
<sst xmlns="http://schemas.openxmlformats.org/spreadsheetml/2006/main" count="4039" uniqueCount="1427">
  <si>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</si>
  <si>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</si>
  <si>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</si>
  <si>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</si>
  <si>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</si>
  <si>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</si>
  <si>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</si>
  <si>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</si>
  <si>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</si>
  <si>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</si>
  <si>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</si>
  <si>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</si>
  <si>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</si>
  <si>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</si>
  <si>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</si>
  <si>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</si>
  <si>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</si>
  <si>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</si>
  <si>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</si>
  <si>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</si>
  <si>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</si>
  <si>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</si>
  <si>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</si>
  <si>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</si>
  <si>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</si>
  <si>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</si>
  <si>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</si>
  <si>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</si>
  <si>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</si>
  <si>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</si>
  <si>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</si>
  <si>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</si>
  <si>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</si>
  <si>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</si>
  <si>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</si>
  <si>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</si>
  <si>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</si>
  <si>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</si>
  <si>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</si>
  <si>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</si>
  <si>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</si>
  <si>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</si>
  <si>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</si>
  <si>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</si>
  <si>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</si>
  <si>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</si>
  <si>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</si>
  <si>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</si>
  <si>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</si>
  <si>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</si>
  <si>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</si>
  <si>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</si>
  <si>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</si>
  <si>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</si>
  <si>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</si>
  <si>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</si>
  <si>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</si>
  <si>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</si>
  <si>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</si>
  <si>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</si>
  <si>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</si>
  <si>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</si>
  <si>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</si>
  <si>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</si>
  <si>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</si>
  <si>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</si>
  <si>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</si>
  <si>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</si>
  <si>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</si>
  <si>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</si>
  <si>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</si>
  <si>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</si>
  <si>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</si>
  <si>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</si>
  <si>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</si>
  <si>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</si>
  <si>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</si>
  <si>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</si>
  <si>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</si>
  <si>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</si>
  <si>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</si>
  <si>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</si>
  <si>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</si>
  <si>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</si>
  <si>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</si>
  <si>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</si>
  <si>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</si>
  <si>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</si>
  <si>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</si>
  <si>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</si>
  <si>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</si>
  <si>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</si>
  <si>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</si>
  <si>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</si>
  <si>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</si>
  <si>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</si>
  <si>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</si>
  <si>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</si>
  <si>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</si>
  <si>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</si>
  <si>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</si>
  <si>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</si>
  <si>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</si>
  <si>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</si>
  <si>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</si>
  <si>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</si>
  <si>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</si>
  <si>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</si>
  <si>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</si>
  <si>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</si>
  <si>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</si>
  <si>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</si>
  <si>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</si>
  <si>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</si>
  <si>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</si>
  <si>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</si>
  <si>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</si>
  <si>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</si>
  <si>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</si>
  <si>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</si>
  <si>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</si>
  <si>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</si>
  <si>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</si>
  <si>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</si>
  <si>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</si>
  <si>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</si>
  <si>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</si>
  <si>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</si>
  <si>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</si>
  <si>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</si>
  <si>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</si>
  <si>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</si>
  <si>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</si>
  <si>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</si>
  <si>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</si>
  <si>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</si>
  <si>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</si>
  <si>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</si>
  <si>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</si>
  <si>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</si>
  <si>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</si>
  <si>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</si>
  <si>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</si>
  <si>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</si>
  <si>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</si>
  <si>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</si>
  <si>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</si>
  <si>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</si>
  <si>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</si>
  <si>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</si>
  <si>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</si>
  <si>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</si>
  <si>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</si>
  <si>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</si>
  <si>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</si>
  <si>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</si>
  <si>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</si>
  <si>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</si>
  <si>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</si>
  <si>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</si>
  <si>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</si>
  <si>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</si>
  <si>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</si>
  <si>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</si>
  <si>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</si>
  <si>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</si>
  <si>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</si>
  <si>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</si>
  <si>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</si>
  <si>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</si>
  <si>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</si>
  <si>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</si>
  <si>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</si>
  <si>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</si>
  <si>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</si>
  <si>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</si>
  <si>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</si>
  <si>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</si>
  <si>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</si>
  <si>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</si>
  <si>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</si>
  <si>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</si>
  <si>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</si>
  <si>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</si>
  <si>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</si>
  <si>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</si>
  <si>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</si>
  <si>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</si>
  <si>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</si>
  <si>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</si>
  <si>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</si>
  <si>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</si>
  <si>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</si>
  <si>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</si>
  <si>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</si>
  <si>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</si>
  <si>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</si>
  <si>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</si>
  <si>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</si>
  <si>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</si>
  <si>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</si>
  <si>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</si>
  <si>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</si>
  <si>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</si>
  <si>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</si>
  <si>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</si>
  <si>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</si>
  <si>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</si>
  <si>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</si>
  <si>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</si>
  <si>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</si>
  <si>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</si>
  <si>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</si>
  <si>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</si>
  <si>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</si>
  <si>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</si>
  <si>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</si>
  <si>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</si>
  <si>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</si>
  <si>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</si>
  <si>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</si>
  <si>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</si>
  <si>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</si>
  <si>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</si>
  <si>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</si>
  <si>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</si>
  <si>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</si>
  <si>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</si>
  <si>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</si>
  <si>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</si>
  <si>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</si>
  <si>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</si>
  <si>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</si>
  <si>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</si>
  <si>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</si>
  <si>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</si>
  <si>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</si>
  <si>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</si>
  <si>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</si>
  <si>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</si>
  <si>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</si>
  <si>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</si>
  <si>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</si>
  <si>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</si>
  <si>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</si>
  <si>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</si>
  <si>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</si>
  <si>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</si>
  <si>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</si>
  <si>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</si>
  <si>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</si>
  <si>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</si>
  <si>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</si>
  <si>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</si>
  <si>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</si>
  <si>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</si>
  <si>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</si>
  <si>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</si>
  <si>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</si>
  <si>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</si>
  <si>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</si>
  <si>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</si>
  <si>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</si>
  <si>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</si>
  <si>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</si>
  <si>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</si>
  <si>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</si>
  <si>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</si>
  <si>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</si>
  <si>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</si>
  <si>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</si>
  <si>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</si>
  <si>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</si>
  <si>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</si>
  <si>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</si>
  <si>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</si>
  <si>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</si>
  <si>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</si>
  <si>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</si>
  <si>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</si>
  <si>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</si>
  <si>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</si>
  <si>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</si>
  <si>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</si>
  <si>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</si>
  <si>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</si>
  <si>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</si>
  <si>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</si>
  <si>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</si>
  <si>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</si>
  <si>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</si>
  <si>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</si>
  <si>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</si>
  <si>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</si>
  <si>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</si>
  <si>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</si>
  <si>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</si>
  <si>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</si>
  <si>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</si>
  <si>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</si>
  <si>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</si>
  <si>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</si>
  <si>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</si>
  <si>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</si>
  <si>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</si>
  <si>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</si>
  <si>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</si>
  <si>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</si>
  <si>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</si>
  <si>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</si>
  <si>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</si>
  <si>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</si>
  <si>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</si>
  <si>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</si>
  <si>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</si>
  <si>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</si>
  <si>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</si>
  <si>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</si>
  <si>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</si>
  <si>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</si>
  <si>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</si>
  <si>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</si>
  <si>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</si>
  <si>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</si>
  <si>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</si>
  <si>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</si>
  <si>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</si>
  <si>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</si>
  <si>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</si>
  <si>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</si>
  <si>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</si>
  <si>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</si>
  <si>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</si>
  <si>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</si>
  <si>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</si>
  <si>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</si>
  <si>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</si>
  <si>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</si>
  <si>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</si>
  <si>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</si>
  <si>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</si>
  <si>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</si>
  <si>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</si>
  <si>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</si>
  <si>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</si>
  <si>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</si>
  <si>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</si>
  <si>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</si>
  <si>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</si>
  <si>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</si>
  <si>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</si>
  <si>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</si>
  <si>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</si>
  <si>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</si>
  <si>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</si>
  <si>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</si>
  <si>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</si>
  <si>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</si>
  <si>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</si>
  <si>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</si>
  <si>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</si>
  <si>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</si>
  <si>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</si>
  <si>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</si>
  <si>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</si>
  <si>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</si>
  <si>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</si>
  <si>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</si>
  <si>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</si>
  <si>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</si>
  <si>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</si>
  <si>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</si>
  <si>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</si>
  <si>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</si>
  <si>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</si>
  <si>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</si>
  <si>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</si>
  <si>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</si>
  <si>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</si>
  <si>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</si>
  <si>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</si>
  <si>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</si>
  <si>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</si>
  <si>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</si>
  <si>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</si>
  <si>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</si>
  <si>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</si>
  <si>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</si>
  <si>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</si>
  <si>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</si>
  <si>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</si>
  <si>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</si>
  <si>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</si>
  <si>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</si>
  <si>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</si>
  <si>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</si>
  <si>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</si>
  <si>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</si>
  <si>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</si>
  <si>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</si>
  <si>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</si>
  <si>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</si>
  <si>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</si>
  <si>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</si>
  <si>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</si>
  <si>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</si>
  <si>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</si>
  <si>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</si>
  <si>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</si>
  <si>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</si>
  <si>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</si>
  <si>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</si>
  <si>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</si>
  <si>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</si>
  <si>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</si>
  <si>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</si>
  <si>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</si>
  <si>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</si>
  <si>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</si>
  <si>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</si>
  <si>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</si>
  <si>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</si>
  <si>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</si>
  <si>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</si>
  <si>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</si>
  <si>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</si>
  <si>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</si>
  <si>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</si>
  <si>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</si>
  <si>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</si>
  <si>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</si>
  <si>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</si>
  <si>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</si>
  <si>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</si>
  <si>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</si>
  <si>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</si>
  <si>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</si>
  <si>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</si>
  <si>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</si>
  <si>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</si>
  <si>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</si>
  <si>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</si>
  <si>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</si>
  <si>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</si>
  <si>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</si>
  <si>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</si>
  <si>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</si>
  <si>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</si>
  <si>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</si>
  <si>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</si>
  <si>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</si>
  <si>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</si>
  <si>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</si>
  <si>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</si>
  <si>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</si>
  <si>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</si>
  <si>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</si>
  <si>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</si>
  <si>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</si>
  <si>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</si>
  <si>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</si>
  <si>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</si>
  <si>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</si>
  <si>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</si>
  <si>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</si>
  <si>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</si>
  <si>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</si>
  <si>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</si>
  <si>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</si>
  <si>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</si>
  <si>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</si>
  <si>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</si>
  <si>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</si>
  <si>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</si>
  <si>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</si>
  <si>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</si>
  <si>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</si>
  <si>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</si>
  <si>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</si>
  <si>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</si>
  <si>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</si>
  <si>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</si>
  <si>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</si>
  <si>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</si>
  <si>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</si>
  <si>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</si>
  <si>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</si>
  <si>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</si>
  <si>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</si>
  <si>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</si>
  <si>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</si>
  <si>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</si>
  <si>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</si>
  <si>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</si>
  <si>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</si>
  <si>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</si>
  <si>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</si>
  <si>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</si>
  <si>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</si>
  <si>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</si>
  <si>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</si>
  <si>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</si>
  <si>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</si>
  <si>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</si>
  <si>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</si>
  <si>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</si>
  <si>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</si>
  <si>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</si>
  <si>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</si>
  <si>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</si>
  <si>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</si>
  <si>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</si>
  <si>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</si>
  <si>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</si>
  <si>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</si>
  <si>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</si>
  <si>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</si>
  <si>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</si>
  <si>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</si>
  <si>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</si>
  <si>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</si>
  <si>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</si>
  <si>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</si>
  <si>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</si>
  <si>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</si>
  <si>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</si>
  <si>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</si>
  <si>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</si>
  <si>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</si>
  <si>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</si>
  <si>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</si>
  <si>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</si>
  <si>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</si>
  <si>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</si>
  <si>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</si>
  <si>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</si>
  <si>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</si>
  <si>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</si>
  <si>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</si>
  <si>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</si>
  <si>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</si>
  <si>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</si>
  <si>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</si>
  <si>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</si>
  <si>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</si>
  <si>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</si>
  <si>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</si>
  <si>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</si>
  <si>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</si>
  <si>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</si>
  <si>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</si>
  <si>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</si>
  <si>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</si>
  <si>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</si>
  <si>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</si>
  <si>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</si>
  <si>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</si>
  <si>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</si>
  <si>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</si>
  <si>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</si>
  <si>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</si>
  <si>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</si>
  <si>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</si>
  <si>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</si>
  <si>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</si>
  <si>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</si>
  <si>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</si>
  <si>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</si>
  <si>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</si>
  <si>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</si>
  <si>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</si>
  <si>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</si>
  <si>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</si>
  <si>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</si>
  <si>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</si>
  <si>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</si>
  <si>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</si>
  <si>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</si>
  <si>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</si>
  <si>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</si>
  <si>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</si>
  <si>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</si>
  <si>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</si>
  <si>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</si>
  <si>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</si>
  <si>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</si>
  <si>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</si>
  <si>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</si>
  <si>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</si>
  <si>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</si>
  <si>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</si>
  <si>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</si>
  <si>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</si>
  <si>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</si>
  <si>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</si>
  <si>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</si>
  <si>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</si>
  <si>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</si>
  <si>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</si>
  <si>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</si>
  <si>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</si>
  <si>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</si>
  <si>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</si>
  <si>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</si>
  <si>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</si>
  <si>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</si>
  <si>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</si>
  <si>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</si>
  <si>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</si>
  <si>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</si>
  <si>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</si>
  <si>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</si>
  <si>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</si>
  <si>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</si>
  <si>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</si>
  <si>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</si>
  <si>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</si>
  <si>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</si>
  <si>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</si>
  <si>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</si>
  <si>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</si>
  <si>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</si>
  <si>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</si>
  <si>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</si>
  <si>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</si>
  <si>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</si>
  <si>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</si>
  <si>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</si>
  <si>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</si>
  <si>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</si>
  <si>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</si>
  <si>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</si>
  <si>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</si>
  <si>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</si>
  <si>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</si>
  <si>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</si>
  <si>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</si>
  <si>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</si>
  <si>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</si>
  <si>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</si>
  <si>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</si>
  <si>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</si>
  <si>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</si>
  <si>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</si>
  <si>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</si>
  <si>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</si>
  <si>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</si>
  <si>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</si>
  <si>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</si>
  <si>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</si>
  <si>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</si>
  <si>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</si>
  <si>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</si>
  <si>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</si>
  <si>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</si>
  <si>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</si>
  <si>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</si>
  <si>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</si>
  <si>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</si>
  <si>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</si>
  <si>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</si>
  <si>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</si>
  <si>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</si>
  <si>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</si>
  <si>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</si>
  <si>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</si>
  <si>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</si>
  <si>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</si>
  <si>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</si>
  <si>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</si>
  <si>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</si>
  <si>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</si>
  <si>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</si>
  <si>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</si>
  <si>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</si>
  <si>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</si>
  <si>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</si>
  <si>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</si>
  <si>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</si>
  <si>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</si>
  <si>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</si>
  <si>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</si>
  <si>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</si>
  <si>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</si>
  <si>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</si>
  <si>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</si>
  <si>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</si>
  <si>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</si>
  <si>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</si>
  <si>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</si>
  <si>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</si>
  <si>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</si>
  <si>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</si>
  <si>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</si>
  <si>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</si>
  <si>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</si>
  <si>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</si>
  <si>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</si>
  <si>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</si>
  <si>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</si>
  <si>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</si>
  <si>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</si>
  <si>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</si>
  <si>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</si>
  <si>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</si>
  <si>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</si>
  <si>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</si>
  <si>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</si>
  <si>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</si>
  <si>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</si>
  <si>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</si>
  <si>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</si>
  <si>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</si>
  <si>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</si>
  <si>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</si>
  <si>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</si>
  <si>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</si>
  <si>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</si>
  <si>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</si>
  <si>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</si>
  <si>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</si>
  <si>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</si>
  <si>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</si>
  <si>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</si>
  <si>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</si>
  <si>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</si>
  <si>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</si>
  <si>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</si>
  <si>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</si>
  <si>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</si>
  <si>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</si>
  <si>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</si>
  <si>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</si>
  <si>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</si>
  <si>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</si>
  <si>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</si>
  <si>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</si>
  <si>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</si>
  <si>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</si>
  <si>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</si>
  <si>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</si>
  <si>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</si>
  <si>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</si>
  <si>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</si>
  <si>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</si>
  <si>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</si>
  <si>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</si>
  <si>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</si>
  <si>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</si>
  <si>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</si>
  <si>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</si>
  <si>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</si>
  <si>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</si>
  <si>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</si>
  <si>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</si>
  <si>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</si>
  <si>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</si>
  <si>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</si>
  <si>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</si>
  <si>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</si>
  <si>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</si>
  <si>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</si>
  <si>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</si>
  <si>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</si>
  <si>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</si>
  <si>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</si>
  <si>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</si>
  <si>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</si>
  <si>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</si>
  <si>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</si>
  <si>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</si>
  <si>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</si>
  <si>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</si>
  <si>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</si>
  <si>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</si>
  <si>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</si>
  <si>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</si>
  <si>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</si>
  <si>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</si>
  <si>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</si>
  <si>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</si>
  <si>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</si>
  <si>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</si>
  <si>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</si>
  <si>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</si>
  <si>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</si>
  <si>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</si>
  <si>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</si>
  <si>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</si>
  <si>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</si>
  <si>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</si>
  <si>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</si>
  <si>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</si>
  <si>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</si>
  <si>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</si>
  <si>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</si>
  <si>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</si>
  <si>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</si>
  <si>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</si>
  <si>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</si>
  <si>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</si>
  <si>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</si>
  <si>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</si>
  <si>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</si>
  <si>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</si>
  <si>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</si>
  <si>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</si>
  <si>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</si>
  <si>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</si>
  <si>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</si>
  <si>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</si>
  <si>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</si>
  <si>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</si>
  <si>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</si>
  <si>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</si>
  <si>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</si>
  <si>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</si>
  <si>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</si>
  <si>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</si>
  <si>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</si>
  <si>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</si>
  <si>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</si>
  <si>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</si>
  <si>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</si>
  <si>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</si>
  <si>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</si>
  <si>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</si>
  <si>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</si>
  <si>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</si>
  <si>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</si>
  <si>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</si>
  <si>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</si>
  <si>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</si>
  <si>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</si>
  <si>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</si>
  <si>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</si>
  <si>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</si>
  <si>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</si>
  <si>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</si>
  <si>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</si>
  <si>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</si>
  <si>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</si>
  <si>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</si>
  <si>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</si>
  <si>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</si>
  <si>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</si>
  <si>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</si>
  <si>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</si>
  <si>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</si>
  <si>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</si>
  <si>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</si>
  <si>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</si>
  <si>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</si>
  <si>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</si>
  <si>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</si>
  <si>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</si>
  <si>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</si>
  <si>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</si>
  <si>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</si>
  <si>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</si>
  <si>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</si>
  <si>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</si>
  <si>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</si>
  <si>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</si>
  <si>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</si>
  <si>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</si>
  <si>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</si>
  <si>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</si>
  <si>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</si>
  <si>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</si>
  <si>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</si>
  <si>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</si>
  <si>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</si>
  <si>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</si>
  <si>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</si>
  <si>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</si>
  <si>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</si>
  <si>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</si>
  <si>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</si>
  <si>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</si>
  <si>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</si>
  <si>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</si>
  <si>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</si>
  <si>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</si>
  <si>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</si>
  <si>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</si>
  <si>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</si>
  <si>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</si>
  <si>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</si>
  <si>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</si>
  <si>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</si>
  <si>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</si>
  <si>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</si>
  <si>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</si>
  <si>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</si>
  <si>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</si>
  <si>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</si>
  <si>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</si>
  <si>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</si>
  <si>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</si>
  <si>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</si>
  <si>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</si>
  <si>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</si>
  <si>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</si>
  <si>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</si>
  <si>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</si>
  <si>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</si>
  <si>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</si>
  <si>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</si>
  <si>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</si>
  <si>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</si>
  <si>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</si>
  <si>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</si>
  <si>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</si>
  <si>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</si>
  <si>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</si>
  <si>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</si>
  <si>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</si>
  <si>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</si>
  <si>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</si>
  <si>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</si>
  <si>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</si>
  <si>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</si>
  <si>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</si>
  <si>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</si>
  <si>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</si>
  <si>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</si>
  <si>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</si>
  <si>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</si>
  <si>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</si>
  <si>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</si>
  <si>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</si>
  <si>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</si>
  <si>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</si>
  <si>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</si>
  <si>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</si>
  <si>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</si>
  <si>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</si>
  <si>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</si>
  <si>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</si>
  <si>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</si>
  <si>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</si>
  <si>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</si>
  <si>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</si>
  <si>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</si>
  <si>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</si>
  <si>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</si>
  <si>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</si>
  <si>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</si>
  <si>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</si>
  <si>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</si>
  <si>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</si>
  <si>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</si>
  <si>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</si>
  <si>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</si>
  <si>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</si>
  <si>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</si>
  <si>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</si>
  <si>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</si>
  <si>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</si>
  <si>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</si>
  <si>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</si>
  <si>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</si>
  <si>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</si>
  <si>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</si>
  <si>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</si>
  <si>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</si>
  <si>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</si>
  <si>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</si>
  <si>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</si>
  <si>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</si>
  <si>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</si>
  <si>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</si>
  <si>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</si>
  <si>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</si>
  <si>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</si>
  <si>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</si>
  <si>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</si>
  <si>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</si>
  <si>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</si>
  <si>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</si>
  <si>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</si>
  <si>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</si>
  <si>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</si>
  <si>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</si>
  <si>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</si>
  <si>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</si>
  <si>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</si>
  <si>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</si>
  <si>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</si>
  <si>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</si>
  <si>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</si>
  <si>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</si>
  <si>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</si>
  <si>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</si>
  <si>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</si>
  <si>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</si>
  <si>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</si>
  <si>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</si>
  <si>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</si>
  <si>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</si>
  <si>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</si>
  <si>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</si>
  <si>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</si>
  <si>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</si>
  <si>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</si>
  <si>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</si>
  <si>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</si>
  <si>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</si>
  <si>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</si>
  <si>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</si>
  <si>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</si>
  <si>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</si>
  <si>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</si>
  <si>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</si>
  <si>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</si>
  <si>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</si>
  <si>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</si>
  <si>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</si>
  <si>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</si>
  <si>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</si>
  <si>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</si>
  <si>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</si>
  <si>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</si>
  <si>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</si>
  <si>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</si>
  <si>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</si>
  <si>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</si>
  <si>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</si>
  <si>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</si>
  <si>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</si>
  <si>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</si>
  <si>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</si>
  <si>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</si>
  <si>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</si>
  <si>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</si>
  <si>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</si>
  <si>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</si>
  <si>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</si>
  <si>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</si>
  <si>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</si>
  <si>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</si>
  <si>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</si>
  <si>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</si>
  <si>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</si>
  <si>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</si>
  <si>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</si>
  <si>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</si>
  <si>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</si>
  <si>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</si>
  <si>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</si>
  <si>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</si>
  <si>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</si>
  <si>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</si>
  <si>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</si>
  <si>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</si>
  <si>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</si>
  <si>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</si>
  <si>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</si>
  <si>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</si>
  <si>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</si>
  <si>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</si>
  <si>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</si>
  <si>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</si>
  <si>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South America</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</si>
  <si>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</si>
  <si>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</si>
  <si>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</si>
  <si>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</si>
  <si>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</si>
  <si>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</si>
  <si>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</si>
  <si>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</si>
  <si>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</si>
  <si>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</si>
  <si>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</si>
  <si>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</si>
  <si>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</si>
  <si>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</si>
  <si>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</si>
  <si>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</si>
  <si>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</si>
  <si>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</si>
  <si>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</si>
  <si>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</si>
  <si>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</si>
  <si>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</si>
  <si>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</si>
  <si>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</si>
  <si>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</si>
  <si>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</si>
  <si>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</si>
  <si>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</si>
  <si>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</si>
  <si>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</si>
  <si>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</si>
  <si>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</si>
  <si>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</si>
  <si>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</si>
  <si>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</si>
  <si>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</si>
  <si>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</si>
  <si>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</si>
  <si>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</si>
  <si>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</si>
  <si>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</si>
  <si>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</si>
  <si>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</si>
  <si>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</si>
  <si>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</si>
  <si>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</si>
  <si>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</si>
  <si>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</si>
  <si>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</si>
  <si>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</si>
  <si>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</si>
  <si>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</si>
  <si>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</si>
  <si>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</si>
  <si>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</si>
  <si>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</si>
  <si>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</si>
  <si>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</si>
  <si>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</si>
  <si>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</si>
  <si>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</si>
  <si>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</si>
  <si>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</si>
  <si>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</si>
  <si>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</si>
  <si>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</si>
  <si>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</si>
  <si>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</si>
  <si>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</si>
  <si>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</si>
  <si>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</si>
  <si>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</si>
  <si>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</si>
  <si>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</si>
  <si>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</si>
  <si>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</si>
  <si>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</si>
  <si>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</si>
  <si>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</si>
  <si>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</si>
  <si>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</si>
  <si>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</si>
  <si>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</si>
  <si>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</si>
  <si>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</si>
  <si>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</si>
  <si>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</si>
  <si>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</si>
  <si>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</si>
  <si>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</si>
  <si>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</si>
  <si>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</si>
  <si>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</si>
  <si>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</si>
  <si>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</si>
  <si>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</si>
  <si>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</si>
  <si>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</si>
  <si>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</si>
  <si>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</si>
  <si>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</si>
  <si>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</si>
  <si>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</si>
  <si>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</si>
  <si>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</si>
  <si>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OPEC = Organization of the Petroleum Exporting Countries: Algeria, Angola, Congo (Brazzaville), Equatorial Guinea, Gabon, Libya, and Nigeria (Africa); Ecuador and Venezuela (South America); Iran, Iraq, Kuwait, Saudi Arabia, and the United Arab Emirates (Middle East).</t>
  </si>
  <si>
    <t xml:space="preserve">OPEC = Organization of the Petroleum Exporting Countries: Algeria, Angola, Congo (Brazzaville), Ecuador, Equatorial Guinea, Gabon, Iran, Iraq, Kuwait, Libya, Nigeria, Saudi Arabia, </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</si>
  <si>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</si>
  <si>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</si>
  <si>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</si>
  <si>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</si>
  <si>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OPEC = Organization of the Petroleum Exporting Countries: Algeria, Angola, Congo (Brazzaville),  Ecuador, Equatorial Guinea, Gabon, Iran, Iraq, Kuwait, Libya, Nigeria, Saudi Arabia,</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</si>
  <si>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</si>
  <si>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</si>
  <si>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</si>
  <si>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</si>
  <si>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</si>
  <si>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</si>
  <si>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</si>
  <si>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</si>
  <si>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</si>
  <si>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</si>
  <si>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</si>
  <si>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</si>
  <si>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</si>
  <si>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</si>
  <si>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</si>
  <si>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</si>
  <si>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</si>
  <si>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</si>
  <si>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</si>
  <si>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</si>
  <si>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</si>
  <si>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</si>
  <si>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</si>
  <si>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</si>
  <si>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</si>
  <si>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</si>
  <si>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</si>
  <si>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</si>
  <si>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</si>
  <si>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</si>
  <si>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</si>
  <si>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</si>
  <si>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</si>
  <si>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</si>
  <si>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</si>
  <si>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</si>
  <si>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</si>
  <si>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Table 7b. U.S. Regional Electricity Retail Sales  (billion kilowatthours)</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</si>
  <si>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</si>
  <si>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</si>
  <si>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</si>
  <si>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</si>
  <si>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</si>
  <si>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</si>
  <si>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</si>
  <si>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</si>
  <si>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</si>
  <si>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</si>
  <si>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</si>
  <si>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</si>
  <si>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</si>
  <si>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</si>
  <si>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</si>
  <si>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</si>
  <si>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</si>
  <si>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</si>
  <si>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</si>
  <si>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</si>
  <si>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</si>
  <si>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</si>
  <si>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</si>
  <si>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</si>
  <si>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</si>
  <si>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</si>
  <si>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</si>
  <si>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</si>
  <si>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</si>
  <si>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</si>
  <si>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</si>
  <si>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</si>
  <si>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</si>
  <si>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</si>
  <si>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</si>
  <si>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</si>
  <si>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</si>
  <si>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</si>
  <si>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</si>
  <si>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</si>
  <si>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</si>
  <si>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</si>
  <si>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</si>
  <si>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</si>
  <si>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</si>
  <si>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</si>
  <si>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</si>
  <si>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</si>
  <si>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</si>
  <si>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</si>
  <si>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</si>
  <si>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</si>
  <si>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</si>
  <si>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</si>
  <si>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</si>
  <si>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</si>
  <si>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</si>
  <si>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</si>
  <si>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</si>
  <si>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</si>
  <si>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</si>
  <si>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</si>
  <si>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</si>
  <si>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</si>
  <si>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</si>
  <si>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</si>
  <si>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</si>
  <si>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</si>
  <si>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</si>
  <si>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</si>
  <si>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</si>
  <si>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</si>
  <si>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</si>
  <si>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</si>
  <si>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</si>
  <si>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</si>
  <si>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</si>
  <si>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</si>
  <si>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</si>
  <si>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</si>
  <si>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</si>
  <si>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</si>
  <si>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</si>
  <si>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</si>
  <si>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</si>
  <si>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</si>
  <si>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</si>
  <si>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</si>
  <si>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</si>
  <si>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</si>
  <si>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</si>
  <si>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</si>
  <si>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</si>
  <si>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</si>
  <si>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</si>
  <si>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</si>
  <si>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</si>
  <si>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</si>
  <si>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</si>
  <si>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</si>
  <si>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</si>
  <si>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</si>
  <si>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</si>
  <si>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</si>
  <si>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</si>
  <si>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</si>
  <si>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</si>
  <si>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</si>
  <si>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</si>
  <si>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</si>
  <si>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</si>
  <si>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</si>
  <si>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</si>
  <si>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</si>
  <si>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</si>
  <si>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</si>
  <si>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</si>
  <si>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</si>
  <si>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</si>
  <si>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</si>
  <si>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</si>
  <si>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</si>
  <si>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</si>
  <si>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</si>
  <si>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</si>
  <si>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</si>
  <si>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</si>
  <si>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</si>
  <si>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</si>
  <si>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</si>
  <si>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</si>
  <si>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</si>
  <si>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</si>
  <si>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</si>
  <si>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</si>
  <si>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</si>
  <si>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</si>
  <si>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</si>
  <si>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</si>
  <si>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</si>
  <si>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</si>
  <si>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</si>
  <si>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</si>
  <si>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</si>
  <si>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</si>
  <si>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</si>
  <si>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</si>
  <si>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</si>
  <si>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</si>
  <si>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</si>
  <si>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</si>
  <si>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</si>
  <si>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</si>
  <si>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</si>
  <si>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</si>
  <si>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</si>
  <si>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</si>
  <si>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</si>
  <si>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</si>
  <si>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</si>
  <si>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</si>
  <si>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</si>
  <si>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</si>
  <si>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</si>
  <si>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</si>
  <si>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</si>
  <si>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</si>
  <si>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</si>
  <si>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</si>
  <si>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r>
      <t xml:space="preserve">Notes: </t>
    </r>
    <r>
      <rPr>
        <sz val="8"/>
        <color indexed="8"/>
        <rFont val="Arial"/>
        <family val="2"/>
      </rPr>
      <t xml:space="preserve"> The approximate break between historical and forecast values is shown with historical data printed in bold; estimates and forecasts in italics.</t>
    </r>
  </si>
  <si>
    <t xml:space="preserve">             Data reflect generation supplied by power plants with a combined capacity of at least 1 megawatt operated by electric utilities and independent power producers.</t>
  </si>
  <si>
    <t xml:space="preserve">     (a) Large-scale solar generation from power plants with more than 1 megawatt of capacity. Excludes generation from small-scale solar photovoltaic systems.</t>
  </si>
  <si>
    <t xml:space="preserve">     (b) Residual fuel oil, distillate fuel oil, petroleum coke, and other petroleum liquids.</t>
  </si>
  <si>
    <t xml:space="preserve">     (c) Batteries, chemicals, hydrogen, pitch, purchased steam, sulfur, nonrenewable waste, and miscellaneous technologies.</t>
  </si>
  <si>
    <t xml:space="preserve">     (d) Wind, large-scale solar, biomass, and geothermal</t>
  </si>
  <si>
    <t xml:space="preserve">     (e) Pumped storage hydroelectric, petroleum, other gases, batteries, and other nonrenewable fuels. See notes (b) and (c).</t>
  </si>
  <si>
    <t xml:space="preserve">     (f) Regional generation from generating units operated by electric power sector, plus energy receipts from minus energy deliveries to U.S. balancing authorities outside region.</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</si>
  <si>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</si>
  <si>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</si>
  <si>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Projections:</t>
    </r>
    <r>
      <rPr>
        <sz val="8"/>
        <rFont val="Arial"/>
        <family val="2"/>
      </rPr>
      <t xml:space="preserve"> EIA Regional Short-Term Energy Model.</t>
    </r>
  </si>
  <si>
    <t>Texas (ERCOT)</t>
  </si>
  <si>
    <r>
      <t xml:space="preserve">Table 7d part 2. U.S. Regional Electricity Generation, Electric Power Sector (billion kilowatthours), </t>
    </r>
    <r>
      <rPr>
        <i/>
        <sz val="10"/>
        <color indexed="8"/>
        <rFont val="Arial"/>
        <family val="2"/>
      </rPr>
      <t>continued from Table 7d part 1</t>
    </r>
  </si>
  <si>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</si>
  <si>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</si>
  <si>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</si>
  <si>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</si>
  <si>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</si>
  <si>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</si>
  <si>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</si>
  <si>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</si>
  <si>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</si>
  <si>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t xml:space="preserve">     kWh = kilowatthours. Btu = British thermal units.</t>
  </si>
  <si>
    <t xml:space="preserve">     Prices are not adjusted for inflation.</t>
  </si>
  <si>
    <t xml:space="preserve">     (a) Generation supplied by power plants with capacity of at least 1 megawatt operated by electric utilities and independent power producers.</t>
  </si>
  <si>
    <t xml:space="preserve">     (b) Generation supplied by power plants with capacity of at least 1 megawatt operated by businesses in the commercial and industrial sectors, primarily for onsite use.</t>
  </si>
  <si>
    <t xml:space="preserve">     (c) Includes transmission and distribution losses, data collection time-frame differences, and estimation error.</t>
  </si>
  <si>
    <t xml:space="preserve">     (d) Direct Use represents commercial and industrial facility use of onsite net electricity generation; and electrical sales or transfers to adjacent or colocated facilities </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</si>
  <si>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</si>
  <si>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</si>
  <si>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</si>
  <si>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</si>
  <si>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</si>
  <si>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 xml:space="preserve">     Minor discrepancies with published historical data are due to independent rounding. </t>
  </si>
  <si>
    <t xml:space="preserve">     (a) Solar generation from large-scale power plants with more than 1 megawatt of capacity. Excludes generation from small-scale solar photovoltaic systems.</t>
  </si>
  <si>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</si>
  <si>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</si>
  <si>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</si>
  <si>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</si>
  <si>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</si>
  <si>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March 2020</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</si>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</sst>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60"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9" fillId="0" borderId="0" applyFont="0" applyFill="0" applyBorder="0" applyAlignment="0" applyProtection="0"/>
  </cellStyleXfs>
  <cellXfs count="873">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3" fillId="4" borderId="0" xfId="5" applyFont="1" applyFill="1" applyBorder="1" applyAlignment="1" applyProtection="1"/>
    <xf numFmtId="0" fontId="23" fillId="4" borderId="0" xfId="0" applyFont="1" applyFill="1" applyBorder="1" applyAlignment="1"/>
    <xf numFmtId="0" fontId="31"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3" fillId="4" borderId="0" xfId="5" applyFont="1" applyFill="1" applyBorder="1" applyAlignment="1" applyProtection="1">
      <alignment horizontal="left"/>
    </xf>
    <xf numFmtId="0" fontId="23" fillId="4" borderId="0" xfId="16" applyFont="1" applyFill="1" applyBorder="1" applyAlignment="1"/>
    <xf numFmtId="0" fontId="31" fillId="4" borderId="0" xfId="0" applyFont="1" applyFill="1" applyBorder="1" applyAlignment="1">
      <alignment horizontal="left"/>
    </xf>
    <xf numFmtId="0" fontId="11" fillId="4" borderId="0" xfId="24" applyFont="1" applyFill="1" applyBorder="1" applyAlignment="1"/>
    <xf numFmtId="0" fontId="32"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6" fillId="0" borderId="0" xfId="17" applyFont="1"/>
    <xf numFmtId="3" fontId="24"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6"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6"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6"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6"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4"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4" fillId="0" borderId="0" xfId="23" applyFont="1" applyFill="1" applyAlignment="1" applyProtection="1">
      <alignment horizontal="right"/>
    </xf>
    <xf numFmtId="0" fontId="36" fillId="0" borderId="0" xfId="23" applyFont="1"/>
    <xf numFmtId="166" fontId="24"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4"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4"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4" fillId="3" borderId="0" xfId="11" applyFont="1" applyFill="1" applyAlignment="1">
      <alignment horizontal="center"/>
    </xf>
    <xf numFmtId="0" fontId="24" fillId="0" borderId="2" xfId="23" applyFont="1" applyFill="1" applyBorder="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6" fillId="4" borderId="0" xfId="0" applyFont="1" applyFill="1" applyBorder="1"/>
    <xf numFmtId="164" fontId="3"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4"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5" fillId="4" borderId="0" xfId="15" applyFont="1" applyFill="1" applyAlignment="1" applyProtection="1">
      <alignment horizontal="right"/>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1" fillId="0" borderId="0" xfId="14" applyFont="1" applyFill="1" applyBorder="1" applyAlignment="1" applyProtection="1"/>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3" fillId="0" borderId="0" xfId="6" applyBorder="1" applyAlignment="1"/>
    <xf numFmtId="0" fontId="23" fillId="0" borderId="0" xfId="6" applyAlignment="1">
      <alignment horizontal="left"/>
    </xf>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23" fillId="0" borderId="2" xfId="6" applyBorder="1" applyAlignment="1">
      <alignment horizontal="left"/>
    </xf>
    <xf numFmtId="0" fontId="24" fillId="2" borderId="0" xfId="14" applyFont="1" applyFill="1" applyProtection="1"/>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6"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6"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6"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6" fillId="0" borderId="0" xfId="11" applyFont="1"/>
    <xf numFmtId="0" fontId="46" fillId="0" borderId="0" xfId="23" applyFont="1"/>
    <xf numFmtId="0" fontId="47" fillId="3" borderId="0" xfId="11" applyFont="1" applyFill="1" applyAlignment="1">
      <alignment horizontal="center"/>
    </xf>
    <xf numFmtId="0" fontId="46" fillId="4" borderId="0" xfId="11" applyFont="1" applyFill="1"/>
    <xf numFmtId="0" fontId="46" fillId="4" borderId="0" xfId="11" applyFont="1" applyFill="1" applyAlignment="1">
      <alignment vertical="top"/>
    </xf>
    <xf numFmtId="0" fontId="46"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8"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49" fillId="4" borderId="0" xfId="9" applyFont="1" applyFill="1" applyBorder="1" applyAlignment="1">
      <alignment horizontal="center"/>
    </xf>
    <xf numFmtId="0" fontId="46" fillId="4" borderId="0" xfId="9" applyFont="1" applyFill="1"/>
    <xf numFmtId="0" fontId="46" fillId="4" borderId="0" xfId="22" applyFont="1" applyFill="1"/>
    <xf numFmtId="164" fontId="14" fillId="4" borderId="0" xfId="9" applyNumberFormat="1" applyFont="1" applyFill="1" applyAlignment="1" applyProtection="1">
      <alignment horizontal="center"/>
    </xf>
    <xf numFmtId="0" fontId="46" fillId="4" borderId="0" xfId="9" applyFont="1" applyFill="1" applyBorder="1" applyAlignment="1">
      <alignment vertical="top"/>
    </xf>
    <xf numFmtId="0" fontId="46"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50"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3" fillId="0" borderId="0" xfId="26" applyFont="1"/>
    <xf numFmtId="0" fontId="51" fillId="0" borderId="0" xfId="26" applyFont="1"/>
    <xf numFmtId="0" fontId="52" fillId="0" borderId="0" xfId="26" applyFont="1"/>
    <xf numFmtId="171" fontId="53" fillId="0" borderId="0" xfId="26" applyNumberFormat="1" applyFont="1"/>
    <xf numFmtId="0" fontId="54" fillId="0" borderId="0" xfId="26" applyFont="1"/>
    <xf numFmtId="0" fontId="53" fillId="5" borderId="0" xfId="26" applyFont="1" applyFill="1"/>
    <xf numFmtId="0" fontId="53" fillId="0" borderId="12" xfId="26" applyFont="1" applyBorder="1"/>
    <xf numFmtId="0" fontId="53" fillId="0" borderId="13" xfId="26" applyFont="1" applyBorder="1"/>
    <xf numFmtId="0" fontId="54" fillId="0" borderId="14" xfId="26" applyFont="1" applyBorder="1" applyAlignment="1">
      <alignment horizontal="center"/>
    </xf>
    <xf numFmtId="0" fontId="53" fillId="5" borderId="3" xfId="26" applyFont="1" applyFill="1" applyBorder="1"/>
    <xf numFmtId="171" fontId="53" fillId="0" borderId="3" xfId="26" applyNumberFormat="1" applyFont="1" applyBorder="1"/>
    <xf numFmtId="0" fontId="53" fillId="5" borderId="0" xfId="26" applyFont="1" applyFill="1" applyBorder="1"/>
    <xf numFmtId="0" fontId="53" fillId="0" borderId="0" xfId="26" applyFont="1" applyBorder="1"/>
    <xf numFmtId="0" fontId="1" fillId="0" borderId="0" xfId="26" applyBorder="1"/>
    <xf numFmtId="171" fontId="53" fillId="0" borderId="0" xfId="26" quotePrefix="1" applyNumberFormat="1" applyFont="1" applyBorder="1"/>
    <xf numFmtId="3" fontId="54" fillId="0" borderId="0" xfId="26" applyNumberFormat="1" applyFont="1"/>
    <xf numFmtId="3" fontId="54" fillId="0" borderId="0" xfId="26" quotePrefix="1" applyNumberFormat="1" applyFont="1" applyAlignment="1">
      <alignment horizontal="right"/>
    </xf>
    <xf numFmtId="0" fontId="55" fillId="0" borderId="0" xfId="26" applyFont="1"/>
    <xf numFmtId="3" fontId="56" fillId="0" borderId="0" xfId="26" applyNumberFormat="1" applyFont="1"/>
    <xf numFmtId="0" fontId="56" fillId="0" borderId="0" xfId="26" applyFont="1"/>
    <xf numFmtId="0" fontId="57" fillId="0" borderId="0" xfId="26" applyFont="1"/>
    <xf numFmtId="2" fontId="36"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5" fillId="0" borderId="0" xfId="26" applyFont="1" applyBorder="1"/>
    <xf numFmtId="2" fontId="25" fillId="0" borderId="2" xfId="21" applyNumberFormat="1" applyFont="1" applyFill="1" applyBorder="1" applyAlignment="1" applyProtection="1">
      <alignment horizontal="right"/>
    </xf>
    <xf numFmtId="2" fontId="36"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46" fillId="4" borderId="0" xfId="9" applyNumberFormat="1" applyFont="1" applyFill="1" applyBorder="1"/>
    <xf numFmtId="0" fontId="3" fillId="0" borderId="0" xfId="19" applyFont="1" applyAlignment="1" applyProtection="1">
      <alignment horizontal="left"/>
    </xf>
    <xf numFmtId="170" fontId="25"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2" fillId="0" borderId="0" xfId="22" applyFont="1" applyFill="1" applyAlignment="1" applyProtection="1"/>
    <xf numFmtId="171" fontId="3" fillId="0" borderId="3" xfId="18" applyNumberFormat="1" applyFont="1" applyBorder="1" applyAlignment="1" applyProtection="1">
      <alignment horizontal="left"/>
    </xf>
    <xf numFmtId="172" fontId="25" fillId="0" borderId="0" xfId="23" applyNumberFormat="1" applyFont="1" applyFill="1" applyAlignment="1" applyProtection="1">
      <alignment horizontal="right"/>
    </xf>
    <xf numFmtId="172" fontId="24" fillId="0" borderId="0" xfId="23" applyNumberFormat="1" applyFont="1" applyFill="1" applyAlignment="1" applyProtection="1">
      <alignment horizontal="right"/>
    </xf>
    <xf numFmtId="172" fontId="22" fillId="3" borderId="0" xfId="7" applyNumberFormat="1" applyFont="1" applyFill="1" applyAlignment="1">
      <alignment horizontal="right"/>
    </xf>
    <xf numFmtId="172" fontId="36" fillId="3" borderId="0" xfId="7" applyNumberFormat="1" applyFont="1" applyFill="1" applyAlignment="1">
      <alignment horizontal="right"/>
    </xf>
    <xf numFmtId="172" fontId="25" fillId="0" borderId="0" xfId="7" applyNumberFormat="1" applyFont="1" applyFill="1" applyBorder="1" applyAlignment="1" applyProtection="1">
      <alignment horizontal="right"/>
    </xf>
    <xf numFmtId="172" fontId="24" fillId="0" borderId="0" xfId="7" applyNumberFormat="1" applyFont="1" applyFill="1" applyBorder="1" applyAlignment="1" applyProtection="1">
      <alignment horizontal="right"/>
    </xf>
    <xf numFmtId="172" fontId="25" fillId="0" borderId="0" xfId="23" applyNumberFormat="1" applyFont="1" applyFill="1" applyBorder="1" applyAlignment="1" applyProtection="1">
      <alignment horizontal="right"/>
    </xf>
    <xf numFmtId="172" fontId="24" fillId="0" borderId="0" xfId="23" applyNumberFormat="1" applyFont="1" applyFill="1" applyBorder="1" applyAlignment="1" applyProtection="1">
      <alignment horizontal="right"/>
    </xf>
    <xf numFmtId="172" fontId="25" fillId="0" borderId="3" xfId="23" applyNumberFormat="1" applyFont="1" applyFill="1" applyBorder="1" applyAlignment="1" applyProtection="1">
      <alignment horizontal="right"/>
    </xf>
    <xf numFmtId="172" fontId="24" fillId="0" borderId="3" xfId="23" applyNumberFormat="1" applyFont="1" applyFill="1" applyBorder="1" applyAlignment="1" applyProtection="1">
      <alignment horizontal="right"/>
    </xf>
    <xf numFmtId="172" fontId="25" fillId="4" borderId="0" xfId="23" applyNumberFormat="1" applyFont="1" applyFill="1" applyAlignment="1" applyProtection="1">
      <alignment horizontal="right"/>
    </xf>
    <xf numFmtId="172" fontId="24" fillId="4" borderId="0" xfId="23" applyNumberFormat="1" applyFont="1" applyFill="1" applyAlignment="1" applyProtection="1">
      <alignment horizontal="right"/>
    </xf>
    <xf numFmtId="4" fontId="54" fillId="0" borderId="0" xfId="26" applyNumberFormat="1" applyFont="1"/>
    <xf numFmtId="4" fontId="56" fillId="0" borderId="0" xfId="26" applyNumberFormat="1" applyFont="1"/>
    <xf numFmtId="4" fontId="54" fillId="0" borderId="0" xfId="26" quotePrefix="1" applyNumberFormat="1" applyFont="1" applyAlignment="1">
      <alignment horizontal="right"/>
    </xf>
    <xf numFmtId="4" fontId="54" fillId="0" borderId="3" xfId="26" applyNumberFormat="1" applyFont="1" applyBorder="1"/>
    <xf numFmtId="4" fontId="56" fillId="0" borderId="3" xfId="26" applyNumberFormat="1" applyFont="1" applyBorder="1"/>
    <xf numFmtId="165" fontId="25" fillId="0" borderId="2" xfId="16" applyNumberFormat="1" applyFont="1" applyFill="1" applyBorder="1" applyAlignment="1" applyProtection="1">
      <alignment horizontal="right"/>
    </xf>
    <xf numFmtId="0" fontId="3" fillId="4" borderId="0" xfId="23" applyFont="1" applyFill="1"/>
    <xf numFmtId="2" fontId="11" fillId="4" borderId="0" xfId="23" applyNumberFormat="1" applyFont="1" applyFill="1"/>
    <xf numFmtId="9" fontId="3" fillId="4" borderId="0" xfId="27" applyFont="1" applyFill="1"/>
    <xf numFmtId="2" fontId="3" fillId="4" borderId="0" xfId="23" applyNumberFormat="1" applyFont="1" applyFill="1"/>
    <xf numFmtId="174" fontId="36" fillId="0" borderId="0" xfId="22" applyNumberFormat="1" applyFont="1" applyAlignment="1">
      <alignment horizontal="right"/>
    </xf>
    <xf numFmtId="0" fontId="11" fillId="6" borderId="0" xfId="23" applyFont="1" applyFill="1" applyBorder="1"/>
    <xf numFmtId="0" fontId="11" fillId="6" borderId="0" xfId="23" applyFont="1" applyFill="1"/>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6"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3" fillId="4" borderId="0" xfId="0" applyFont="1" applyFill="1" applyBorder="1" applyAlignment="1">
      <alignment vertical="top" wrapText="1"/>
    </xf>
    <xf numFmtId="0" fontId="22"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18" fillId="4" borderId="11" xfId="0" applyFont="1" applyFill="1" applyBorder="1" applyAlignment="1"/>
    <xf numFmtId="49" fontId="3" fillId="4" borderId="0" xfId="0" quotePrefix="1" applyNumberFormat="1" applyFont="1" applyFill="1" applyBorder="1" applyAlignment="1"/>
    <xf numFmtId="49" fontId="3" fillId="4" borderId="0" xfId="0" applyNumberFormat="1" applyFont="1" applyFill="1" applyBorder="1" applyAlignment="1"/>
    <xf numFmtId="0" fontId="18" fillId="6" borderId="11" xfId="0" applyFont="1" applyFill="1" applyBorder="1" applyAlignment="1"/>
    <xf numFmtId="0" fontId="0" fillId="6" borderId="0" xfId="0" applyFill="1" applyAlignment="1"/>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26" fillId="4" borderId="0" xfId="16" quotePrefix="1" applyFont="1" applyFill="1" applyBorder="1" applyAlignment="1" applyProtection="1">
      <alignment vertical="top"/>
    </xf>
    <xf numFmtId="0" fontId="0" fillId="0" borderId="0" xfId="0" applyAlignment="1">
      <alignment vertical="top"/>
    </xf>
    <xf numFmtId="0" fontId="2" fillId="4" borderId="0" xfId="0" applyFont="1" applyFill="1" applyAlignment="1">
      <alignment vertical="top" wrapText="1"/>
    </xf>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0" borderId="0" xfId="14" quotePrefix="1" applyFont="1" applyBorder="1" applyAlignment="1" applyProtection="1">
      <alignment horizontal="left"/>
    </xf>
    <xf numFmtId="0" fontId="23" fillId="0" borderId="0" xfId="6" applyBorder="1" applyAlignment="1">
      <alignment horizontal="left"/>
    </xf>
    <xf numFmtId="0" fontId="3" fillId="0" borderId="0" xfId="14" quotePrefix="1" applyFont="1" applyBorder="1" applyAlignment="1" applyProtection="1">
      <alignment horizontal="left" wrapText="1"/>
    </xf>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3" fillId="4" borderId="0" xfId="15" quotePrefix="1" applyFont="1" applyFill="1" applyAlignment="1">
      <alignment vertical="top" wrapText="1"/>
    </xf>
    <xf numFmtId="0" fontId="34" fillId="0" borderId="0" xfId="5" applyFont="1" applyAlignment="1" applyProtection="1">
      <alignment horizontal="center" vertical="center" wrapText="1"/>
    </xf>
    <xf numFmtId="49" fontId="54" fillId="0" borderId="4" xfId="26" applyNumberFormat="1" applyFont="1" applyBorder="1" applyAlignment="1">
      <alignment horizontal="center"/>
    </xf>
    <xf numFmtId="0" fontId="54" fillId="0" borderId="9" xfId="26" applyFont="1" applyBorder="1" applyAlignment="1">
      <alignment horizontal="center"/>
    </xf>
    <xf numFmtId="0" fontId="54"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C1" sqref="C1"/>
    </sheetView>
  </sheetViews>
  <sheetFormatPr defaultRowHeight="13.2" x14ac:dyDescent="0.25"/>
  <cols>
    <col min="1" max="1" width="6.44140625" customWidth="1"/>
    <col min="2" max="2" width="14" customWidth="1"/>
  </cols>
  <sheetData>
    <row r="1" spans="1:74" x14ac:dyDescent="0.25">
      <c r="A1" s="266" t="s">
        <v>233</v>
      </c>
      <c r="B1" s="267"/>
      <c r="C1" s="267"/>
      <c r="D1" s="605" t="s">
        <v>1424</v>
      </c>
      <c r="E1" s="267"/>
      <c r="F1" s="267"/>
      <c r="G1" s="267"/>
      <c r="H1" s="267"/>
      <c r="I1" s="267"/>
      <c r="J1" s="267"/>
      <c r="K1" s="267"/>
      <c r="L1" s="267"/>
      <c r="M1" s="267"/>
      <c r="N1" s="267"/>
      <c r="O1" s="267"/>
      <c r="P1" s="267"/>
    </row>
    <row r="3" spans="1:74" x14ac:dyDescent="0.25">
      <c r="A3" t="s">
        <v>108</v>
      </c>
      <c r="D3" s="715">
        <f>YEAR(D1)-4</f>
        <v>2016</v>
      </c>
    </row>
    <row r="4" spans="1:74" x14ac:dyDescent="0.25">
      <c r="D4" s="264"/>
    </row>
    <row r="5" spans="1:74" x14ac:dyDescent="0.25">
      <c r="A5" t="s">
        <v>1071</v>
      </c>
      <c r="D5" s="264">
        <f>+D3*100+1</f>
        <v>201601</v>
      </c>
    </row>
    <row r="7" spans="1:74" x14ac:dyDescent="0.25">
      <c r="A7" t="s">
        <v>1073</v>
      </c>
      <c r="D7" s="714">
        <f>IF(MONTH(D1)&gt;1,100*YEAR(D1)+MONTH(D1)-1,100*(YEAR(D1)-1)+12)</f>
        <v>202002</v>
      </c>
    </row>
    <row r="10" spans="1:74" s="294" customFormat="1" x14ac:dyDescent="0.25">
      <c r="A10" s="294" t="s">
        <v>234</v>
      </c>
    </row>
    <row r="11" spans="1:74" s="12" customFormat="1" ht="10.199999999999999" x14ac:dyDescent="0.2">
      <c r="A11" s="43"/>
      <c r="B11" s="44" t="s">
        <v>772</v>
      </c>
      <c r="C11" s="295">
        <f>+D5</f>
        <v>201601</v>
      </c>
      <c r="D11" s="45">
        <f>C11+1</f>
        <v>201602</v>
      </c>
      <c r="E11" s="45">
        <f>D11+1</f>
        <v>201603</v>
      </c>
      <c r="F11" s="46">
        <f>E11+1</f>
        <v>201604</v>
      </c>
      <c r="G11" s="46">
        <f t="shared" ref="G11:BR11" si="0">F11+1</f>
        <v>201605</v>
      </c>
      <c r="H11" s="46">
        <f t="shared" si="0"/>
        <v>201606</v>
      </c>
      <c r="I11" s="46">
        <f t="shared" si="0"/>
        <v>201607</v>
      </c>
      <c r="J11" s="46">
        <f t="shared" si="0"/>
        <v>201608</v>
      </c>
      <c r="K11" s="46">
        <f t="shared" si="0"/>
        <v>201609</v>
      </c>
      <c r="L11" s="46">
        <f t="shared" si="0"/>
        <v>201610</v>
      </c>
      <c r="M11" s="46">
        <f t="shared" si="0"/>
        <v>201611</v>
      </c>
      <c r="N11" s="46">
        <f t="shared" si="0"/>
        <v>201612</v>
      </c>
      <c r="O11" s="46">
        <f>+C11+100</f>
        <v>201701</v>
      </c>
      <c r="P11" s="46">
        <f t="shared" si="0"/>
        <v>201702</v>
      </c>
      <c r="Q11" s="46">
        <f t="shared" si="0"/>
        <v>201703</v>
      </c>
      <c r="R11" s="46">
        <f t="shared" si="0"/>
        <v>201704</v>
      </c>
      <c r="S11" s="46">
        <f t="shared" si="0"/>
        <v>201705</v>
      </c>
      <c r="T11" s="46">
        <f t="shared" si="0"/>
        <v>201706</v>
      </c>
      <c r="U11" s="46">
        <f t="shared" si="0"/>
        <v>201707</v>
      </c>
      <c r="V11" s="46">
        <f t="shared" si="0"/>
        <v>201708</v>
      </c>
      <c r="W11" s="46">
        <f t="shared" si="0"/>
        <v>201709</v>
      </c>
      <c r="X11" s="46">
        <f t="shared" si="0"/>
        <v>201710</v>
      </c>
      <c r="Y11" s="46">
        <f t="shared" si="0"/>
        <v>201711</v>
      </c>
      <c r="Z11" s="46">
        <f t="shared" si="0"/>
        <v>201712</v>
      </c>
      <c r="AA11" s="46">
        <f>+O11+100</f>
        <v>201801</v>
      </c>
      <c r="AB11" s="46">
        <f t="shared" si="0"/>
        <v>201802</v>
      </c>
      <c r="AC11" s="46">
        <f t="shared" si="0"/>
        <v>201803</v>
      </c>
      <c r="AD11" s="46">
        <f t="shared" si="0"/>
        <v>201804</v>
      </c>
      <c r="AE11" s="46">
        <f t="shared" si="0"/>
        <v>201805</v>
      </c>
      <c r="AF11" s="46">
        <f t="shared" si="0"/>
        <v>201806</v>
      </c>
      <c r="AG11" s="46">
        <f t="shared" si="0"/>
        <v>201807</v>
      </c>
      <c r="AH11" s="46">
        <f t="shared" si="0"/>
        <v>201808</v>
      </c>
      <c r="AI11" s="46">
        <f t="shared" si="0"/>
        <v>201809</v>
      </c>
      <c r="AJ11" s="46">
        <f t="shared" si="0"/>
        <v>201810</v>
      </c>
      <c r="AK11" s="46">
        <f t="shared" si="0"/>
        <v>201811</v>
      </c>
      <c r="AL11" s="46">
        <f t="shared" si="0"/>
        <v>201812</v>
      </c>
      <c r="AM11" s="46">
        <f>+AA11+100</f>
        <v>201901</v>
      </c>
      <c r="AN11" s="46">
        <f t="shared" si="0"/>
        <v>201902</v>
      </c>
      <c r="AO11" s="46">
        <f t="shared" si="0"/>
        <v>201903</v>
      </c>
      <c r="AP11" s="46">
        <f t="shared" si="0"/>
        <v>201904</v>
      </c>
      <c r="AQ11" s="46">
        <f t="shared" si="0"/>
        <v>201905</v>
      </c>
      <c r="AR11" s="46">
        <f t="shared" si="0"/>
        <v>201906</v>
      </c>
      <c r="AS11" s="46">
        <f t="shared" si="0"/>
        <v>201907</v>
      </c>
      <c r="AT11" s="46">
        <f t="shared" si="0"/>
        <v>201908</v>
      </c>
      <c r="AU11" s="46">
        <f t="shared" si="0"/>
        <v>201909</v>
      </c>
      <c r="AV11" s="46">
        <f t="shared" si="0"/>
        <v>201910</v>
      </c>
      <c r="AW11" s="46">
        <f t="shared" si="0"/>
        <v>201911</v>
      </c>
      <c r="AX11" s="46">
        <f t="shared" si="0"/>
        <v>201912</v>
      </c>
      <c r="AY11" s="46">
        <f>+AM11+100</f>
        <v>202001</v>
      </c>
      <c r="AZ11" s="46">
        <f t="shared" si="0"/>
        <v>202002</v>
      </c>
      <c r="BA11" s="46">
        <f t="shared" si="0"/>
        <v>202003</v>
      </c>
      <c r="BB11" s="46">
        <f t="shared" si="0"/>
        <v>202004</v>
      </c>
      <c r="BC11" s="46">
        <f t="shared" si="0"/>
        <v>202005</v>
      </c>
      <c r="BD11" s="46">
        <f t="shared" si="0"/>
        <v>202006</v>
      </c>
      <c r="BE11" s="46">
        <f t="shared" si="0"/>
        <v>202007</v>
      </c>
      <c r="BF11" s="46">
        <f t="shared" si="0"/>
        <v>202008</v>
      </c>
      <c r="BG11" s="46">
        <f t="shared" si="0"/>
        <v>202009</v>
      </c>
      <c r="BH11" s="46">
        <f t="shared" si="0"/>
        <v>202010</v>
      </c>
      <c r="BI11" s="46">
        <f t="shared" si="0"/>
        <v>202011</v>
      </c>
      <c r="BJ11" s="46">
        <f t="shared" si="0"/>
        <v>202012</v>
      </c>
      <c r="BK11" s="46">
        <f>+AY11+100</f>
        <v>202101</v>
      </c>
      <c r="BL11" s="46">
        <f t="shared" si="0"/>
        <v>202102</v>
      </c>
      <c r="BM11" s="46">
        <f t="shared" si="0"/>
        <v>202103</v>
      </c>
      <c r="BN11" s="46">
        <f t="shared" si="0"/>
        <v>202104</v>
      </c>
      <c r="BO11" s="46">
        <f t="shared" si="0"/>
        <v>202105</v>
      </c>
      <c r="BP11" s="46">
        <f t="shared" si="0"/>
        <v>202106</v>
      </c>
      <c r="BQ11" s="46">
        <f t="shared" si="0"/>
        <v>202107</v>
      </c>
      <c r="BR11" s="46">
        <f t="shared" si="0"/>
        <v>202108</v>
      </c>
      <c r="BS11" s="46">
        <f>BR11+1</f>
        <v>202109</v>
      </c>
      <c r="BT11" s="46">
        <f>BS11+1</f>
        <v>202110</v>
      </c>
      <c r="BU11" s="46">
        <f>BT11+1</f>
        <v>202111</v>
      </c>
      <c r="BV11" s="46">
        <f>BU11+1</f>
        <v>202112</v>
      </c>
    </row>
    <row r="12" spans="1:74" s="12" customFormat="1" ht="10.199999999999999" x14ac:dyDescent="0.2">
      <c r="A12" s="43"/>
      <c r="B12" s="47" t="s">
        <v>240</v>
      </c>
      <c r="C12" s="48">
        <v>265</v>
      </c>
      <c r="D12" s="48">
        <v>266</v>
      </c>
      <c r="E12" s="48">
        <v>267</v>
      </c>
      <c r="F12" s="48">
        <v>268</v>
      </c>
      <c r="G12" s="48">
        <v>269</v>
      </c>
      <c r="H12" s="48">
        <v>270</v>
      </c>
      <c r="I12" s="48">
        <v>271</v>
      </c>
      <c r="J12" s="48">
        <v>272</v>
      </c>
      <c r="K12" s="48">
        <v>273</v>
      </c>
      <c r="L12" s="48">
        <v>274</v>
      </c>
      <c r="M12" s="48">
        <v>275</v>
      </c>
      <c r="N12" s="48">
        <v>276</v>
      </c>
      <c r="O12" s="48">
        <v>277</v>
      </c>
      <c r="P12" s="48">
        <v>278</v>
      </c>
      <c r="Q12" s="48">
        <v>279</v>
      </c>
      <c r="R12" s="48">
        <v>280</v>
      </c>
      <c r="S12" s="48">
        <v>281</v>
      </c>
      <c r="T12" s="48">
        <v>282</v>
      </c>
      <c r="U12" s="48">
        <v>283</v>
      </c>
      <c r="V12" s="48">
        <v>284</v>
      </c>
      <c r="W12" s="48">
        <v>285</v>
      </c>
      <c r="X12" s="48">
        <v>286</v>
      </c>
      <c r="Y12" s="48">
        <v>287</v>
      </c>
      <c r="Z12" s="48">
        <v>288</v>
      </c>
      <c r="AA12" s="48">
        <v>289</v>
      </c>
      <c r="AB12" s="48">
        <v>290</v>
      </c>
      <c r="AC12" s="48">
        <v>291</v>
      </c>
      <c r="AD12" s="48">
        <v>292</v>
      </c>
      <c r="AE12" s="48">
        <v>293</v>
      </c>
      <c r="AF12" s="48">
        <v>294</v>
      </c>
      <c r="AG12" s="48">
        <v>295</v>
      </c>
      <c r="AH12" s="48">
        <v>296</v>
      </c>
      <c r="AI12" s="48">
        <v>297</v>
      </c>
      <c r="AJ12" s="48">
        <v>298</v>
      </c>
      <c r="AK12" s="48">
        <v>299</v>
      </c>
      <c r="AL12" s="48">
        <v>300</v>
      </c>
      <c r="AM12" s="48">
        <v>301</v>
      </c>
      <c r="AN12" s="48">
        <v>302</v>
      </c>
      <c r="AO12" s="48">
        <v>303</v>
      </c>
      <c r="AP12" s="48">
        <v>304</v>
      </c>
      <c r="AQ12" s="48">
        <v>305</v>
      </c>
      <c r="AR12" s="48">
        <v>306</v>
      </c>
      <c r="AS12" s="48">
        <v>307</v>
      </c>
      <c r="AT12" s="48">
        <v>308</v>
      </c>
      <c r="AU12" s="48">
        <v>309</v>
      </c>
      <c r="AV12" s="48">
        <v>310</v>
      </c>
      <c r="AW12" s="48">
        <v>311</v>
      </c>
      <c r="AX12" s="48">
        <v>312</v>
      </c>
      <c r="AY12" s="48">
        <v>313</v>
      </c>
      <c r="AZ12" s="48">
        <v>314</v>
      </c>
      <c r="BA12" s="48">
        <v>315</v>
      </c>
      <c r="BB12" s="48">
        <v>316</v>
      </c>
      <c r="BC12" s="48">
        <v>317</v>
      </c>
      <c r="BD12" s="48">
        <v>318</v>
      </c>
      <c r="BE12" s="48">
        <v>319</v>
      </c>
      <c r="BF12" s="48">
        <v>320</v>
      </c>
      <c r="BG12" s="48">
        <v>321</v>
      </c>
      <c r="BH12" s="48">
        <v>322</v>
      </c>
      <c r="BI12" s="48">
        <v>323</v>
      </c>
      <c r="BJ12" s="48">
        <v>324</v>
      </c>
      <c r="BK12" s="48">
        <v>325</v>
      </c>
      <c r="BL12" s="48">
        <v>326</v>
      </c>
      <c r="BM12" s="48">
        <v>327</v>
      </c>
      <c r="BN12" s="48">
        <v>328</v>
      </c>
      <c r="BO12" s="48">
        <v>329</v>
      </c>
      <c r="BP12" s="48">
        <v>330</v>
      </c>
      <c r="BQ12" s="48">
        <v>331</v>
      </c>
      <c r="BR12" s="48">
        <v>332</v>
      </c>
      <c r="BS12" s="48">
        <v>333</v>
      </c>
      <c r="BT12" s="48">
        <v>334</v>
      </c>
      <c r="BU12" s="48">
        <v>335</v>
      </c>
      <c r="BV12" s="48">
        <v>336</v>
      </c>
    </row>
    <row r="13" spans="1:74" s="294" customFormat="1" x14ac:dyDescent="0.25">
      <c r="B13" s="47" t="s">
        <v>1072</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0</v>
      </c>
      <c r="BB13" s="48">
        <f t="shared" si="1"/>
        <v>0</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P5" activePane="bottomRight" state="frozen"/>
      <selection activeCell="BF63" sqref="BF63"/>
      <selection pane="topRight" activeCell="BF63" sqref="BF63"/>
      <selection pane="bottomLeft" activeCell="BF63" sqref="BF63"/>
      <selection pane="bottomRight" activeCell="BC26" sqref="BC26:BC27"/>
    </sheetView>
  </sheetViews>
  <sheetFormatPr defaultColWidth="9.5546875" defaultRowHeight="10.199999999999999" x14ac:dyDescent="0.2"/>
  <cols>
    <col min="1" max="1" width="12" style="154" customWidth="1"/>
    <col min="2" max="2" width="32.44140625" style="154" customWidth="1"/>
    <col min="3" max="3" width="7.5546875" style="154" customWidth="1"/>
    <col min="4" max="50" width="6.5546875" style="154" customWidth="1"/>
    <col min="51" max="55" width="6.5546875" style="400" customWidth="1"/>
    <col min="56" max="58" width="6.5546875" style="637" customWidth="1"/>
    <col min="59" max="59" width="6.5546875" style="400" customWidth="1"/>
    <col min="60" max="60" width="6.5546875" style="745" customWidth="1"/>
    <col min="61" max="62" width="6.5546875" style="400" customWidth="1"/>
    <col min="63" max="74" width="6.5546875" style="154" customWidth="1"/>
    <col min="75" max="75" width="9.5546875" style="154"/>
    <col min="76" max="77" width="11.5546875" style="154" bestFit="1" customWidth="1"/>
    <col min="78" max="16384" width="9.5546875" style="154"/>
  </cols>
  <sheetData>
    <row r="1" spans="1:74" ht="13.35" customHeight="1" x14ac:dyDescent="0.25">
      <c r="A1" s="792" t="s">
        <v>817</v>
      </c>
      <c r="B1" s="831" t="s">
        <v>1017</v>
      </c>
      <c r="C1" s="832"/>
      <c r="D1" s="832"/>
      <c r="E1" s="832"/>
      <c r="F1" s="832"/>
      <c r="G1" s="832"/>
      <c r="H1" s="832"/>
      <c r="I1" s="832"/>
      <c r="J1" s="832"/>
      <c r="K1" s="832"/>
      <c r="L1" s="832"/>
      <c r="M1" s="832"/>
      <c r="N1" s="832"/>
      <c r="O1" s="832"/>
      <c r="P1" s="832"/>
      <c r="Q1" s="832"/>
      <c r="R1" s="832"/>
      <c r="S1" s="832"/>
      <c r="T1" s="832"/>
      <c r="U1" s="832"/>
      <c r="V1" s="832"/>
      <c r="W1" s="832"/>
      <c r="X1" s="832"/>
      <c r="Y1" s="832"/>
      <c r="Z1" s="832"/>
      <c r="AA1" s="832"/>
      <c r="AB1" s="832"/>
      <c r="AC1" s="832"/>
      <c r="AD1" s="832"/>
      <c r="AE1" s="832"/>
      <c r="AF1" s="832"/>
      <c r="AG1" s="832"/>
      <c r="AH1" s="832"/>
      <c r="AI1" s="832"/>
      <c r="AJ1" s="832"/>
      <c r="AK1" s="832"/>
      <c r="AL1" s="832"/>
      <c r="AM1" s="304"/>
    </row>
    <row r="2" spans="1:74" ht="13.2" x14ac:dyDescent="0.25">
      <c r="A2" s="793"/>
      <c r="B2" s="532" t="str">
        <f>"U.S. Energy Information Administration  |  Short-Term Energy Outlook  - "&amp;Dates!D1</f>
        <v>U.S. Energy Information Administration  |  Short-Term Energy Outlook  - March 2020</v>
      </c>
      <c r="C2" s="533"/>
      <c r="D2" s="533"/>
      <c r="E2" s="533"/>
      <c r="F2" s="533"/>
      <c r="G2" s="533"/>
      <c r="H2" s="533"/>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779"/>
      <c r="AN2" s="780"/>
      <c r="AO2" s="780"/>
      <c r="AP2" s="780"/>
      <c r="AQ2" s="780"/>
      <c r="AR2" s="780"/>
      <c r="AS2" s="780"/>
      <c r="AT2" s="780"/>
    </row>
    <row r="3" spans="1:74" s="12" customFormat="1" ht="13.2" x14ac:dyDescent="0.25">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x14ac:dyDescent="0.2">
      <c r="A5" s="615"/>
      <c r="B5" s="155" t="s">
        <v>964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399"/>
      <c r="AZ5" s="399"/>
      <c r="BA5" s="399"/>
      <c r="BB5" s="399"/>
      <c r="BC5" s="399"/>
      <c r="BD5" s="624"/>
      <c r="BE5" s="624"/>
      <c r="BF5" s="624"/>
      <c r="BG5" s="624"/>
      <c r="BH5" s="624"/>
      <c r="BI5" s="624"/>
      <c r="BJ5" s="399"/>
      <c r="BK5" s="399"/>
      <c r="BL5" s="399"/>
      <c r="BM5" s="399"/>
      <c r="BN5" s="399"/>
      <c r="BO5" s="399"/>
      <c r="BP5" s="399"/>
      <c r="BQ5" s="399"/>
      <c r="BR5" s="399"/>
      <c r="BS5" s="399"/>
      <c r="BT5" s="399"/>
      <c r="BU5" s="399"/>
      <c r="BV5" s="399"/>
    </row>
    <row r="6" spans="1:74" x14ac:dyDescent="0.2">
      <c r="A6" s="616"/>
      <c r="B6" s="155" t="s">
        <v>965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399"/>
      <c r="AZ6" s="399"/>
      <c r="BA6" s="399"/>
      <c r="BB6" s="399"/>
      <c r="BC6" s="399"/>
      <c r="BD6" s="624"/>
      <c r="BE6" s="624"/>
      <c r="BF6" s="624"/>
      <c r="BG6" s="624"/>
      <c r="BH6" s="624"/>
      <c r="BI6" s="624"/>
      <c r="BJ6" s="399"/>
      <c r="BK6" s="399"/>
      <c r="BL6" s="399"/>
      <c r="BM6" s="399"/>
      <c r="BN6" s="399"/>
      <c r="BO6" s="399"/>
      <c r="BP6" s="399"/>
      <c r="BQ6" s="399"/>
      <c r="BR6" s="399"/>
      <c r="BS6" s="399"/>
      <c r="BT6" s="399"/>
      <c r="BU6" s="399"/>
      <c r="BV6" s="399"/>
    </row>
    <row r="7" spans="1:74" x14ac:dyDescent="0.2">
      <c r="A7" s="616" t="s">
        <v>966</v>
      </c>
      <c r="B7" s="617" t="s">
        <v>967</v>
      </c>
      <c r="C7" s="213">
        <v>1.1764840000000001</v>
      </c>
      <c r="D7" s="213">
        <v>1.1727240000000001</v>
      </c>
      <c r="E7" s="213">
        <v>1.3108390000000001</v>
      </c>
      <c r="F7" s="213">
        <v>1.329933</v>
      </c>
      <c r="G7" s="213">
        <v>1.414968</v>
      </c>
      <c r="H7" s="213">
        <v>1.4038999999999999</v>
      </c>
      <c r="I7" s="213">
        <v>1.313323</v>
      </c>
      <c r="J7" s="213">
        <v>1.110968</v>
      </c>
      <c r="K7" s="213">
        <v>1.1672</v>
      </c>
      <c r="L7" s="213">
        <v>1.298</v>
      </c>
      <c r="M7" s="213">
        <v>1.3475999999999999</v>
      </c>
      <c r="N7" s="213">
        <v>1.225419</v>
      </c>
      <c r="O7" s="213">
        <v>1.2442580000000001</v>
      </c>
      <c r="P7" s="213">
        <v>1.391429</v>
      </c>
      <c r="Q7" s="213">
        <v>1.409645</v>
      </c>
      <c r="R7" s="213">
        <v>1.3777330000000001</v>
      </c>
      <c r="S7" s="213">
        <v>1.4263870000000001</v>
      </c>
      <c r="T7" s="213">
        <v>1.436267</v>
      </c>
      <c r="U7" s="213">
        <v>1.4073549999999999</v>
      </c>
      <c r="V7" s="213">
        <v>1.3649359999999999</v>
      </c>
      <c r="W7" s="213">
        <v>1.316567</v>
      </c>
      <c r="X7" s="213">
        <v>1.5703229999999999</v>
      </c>
      <c r="Y7" s="213">
        <v>1.6243000000000001</v>
      </c>
      <c r="Z7" s="213">
        <v>1.5415479999999999</v>
      </c>
      <c r="AA7" s="213">
        <v>1.5070319999999999</v>
      </c>
      <c r="AB7" s="213">
        <v>1.6166069999999999</v>
      </c>
      <c r="AC7" s="213">
        <v>1.668129</v>
      </c>
      <c r="AD7" s="213">
        <v>1.7255670000000001</v>
      </c>
      <c r="AE7" s="213">
        <v>1.7132259999999999</v>
      </c>
      <c r="AF7" s="213">
        <v>1.6763999999999999</v>
      </c>
      <c r="AG7" s="213">
        <v>1.7236769999999999</v>
      </c>
      <c r="AH7" s="213">
        <v>1.7847420000000001</v>
      </c>
      <c r="AI7" s="213">
        <v>1.8164670000000001</v>
      </c>
      <c r="AJ7" s="213">
        <v>1.8008390000000001</v>
      </c>
      <c r="AK7" s="213">
        <v>1.7944329999999999</v>
      </c>
      <c r="AL7" s="213">
        <v>1.729968</v>
      </c>
      <c r="AM7" s="213">
        <v>1.7996129999999999</v>
      </c>
      <c r="AN7" s="213">
        <v>1.927071</v>
      </c>
      <c r="AO7" s="213">
        <v>1.8999360000000001</v>
      </c>
      <c r="AP7" s="213">
        <v>1.876933</v>
      </c>
      <c r="AQ7" s="213">
        <v>1.887032</v>
      </c>
      <c r="AR7" s="213">
        <v>1.8316669999999999</v>
      </c>
      <c r="AS7" s="213">
        <v>1.665484</v>
      </c>
      <c r="AT7" s="213">
        <v>1.660355</v>
      </c>
      <c r="AU7" s="213">
        <v>1.814767</v>
      </c>
      <c r="AV7" s="213">
        <v>1.8739680000000001</v>
      </c>
      <c r="AW7" s="213">
        <v>1.8353330000000001</v>
      </c>
      <c r="AX7" s="213">
        <v>1.843774</v>
      </c>
      <c r="AY7" s="213">
        <v>1.9553549768</v>
      </c>
      <c r="AZ7" s="213">
        <v>1.9634198721</v>
      </c>
      <c r="BA7" s="351">
        <v>2.0043350000000002</v>
      </c>
      <c r="BB7" s="351">
        <v>2.041982</v>
      </c>
      <c r="BC7" s="351">
        <v>2.033191</v>
      </c>
      <c r="BD7" s="351">
        <v>2.008753</v>
      </c>
      <c r="BE7" s="351">
        <v>2.0509909999999998</v>
      </c>
      <c r="BF7" s="351">
        <v>2.130036</v>
      </c>
      <c r="BG7" s="351">
        <v>2.1567789999999998</v>
      </c>
      <c r="BH7" s="351">
        <v>2.1774810000000002</v>
      </c>
      <c r="BI7" s="351">
        <v>2.228666</v>
      </c>
      <c r="BJ7" s="351">
        <v>2.2365089999999999</v>
      </c>
      <c r="BK7" s="351">
        <v>2.203881</v>
      </c>
      <c r="BL7" s="351">
        <v>2.2542550000000001</v>
      </c>
      <c r="BM7" s="351">
        <v>2.2600500000000001</v>
      </c>
      <c r="BN7" s="351">
        <v>2.3004440000000002</v>
      </c>
      <c r="BO7" s="351">
        <v>2.2573479999999999</v>
      </c>
      <c r="BP7" s="351">
        <v>2.2253609999999999</v>
      </c>
      <c r="BQ7" s="351">
        <v>2.272119</v>
      </c>
      <c r="BR7" s="351">
        <v>2.357246</v>
      </c>
      <c r="BS7" s="351">
        <v>2.3880270000000001</v>
      </c>
      <c r="BT7" s="351">
        <v>2.4053810000000002</v>
      </c>
      <c r="BU7" s="351">
        <v>2.4786899999999998</v>
      </c>
      <c r="BV7" s="351">
        <v>2.4460280000000001</v>
      </c>
    </row>
    <row r="8" spans="1:74" x14ac:dyDescent="0.2">
      <c r="A8" s="616" t="s">
        <v>968</v>
      </c>
      <c r="B8" s="617" t="s">
        <v>969</v>
      </c>
      <c r="C8" s="213">
        <v>1.142355</v>
      </c>
      <c r="D8" s="213">
        <v>1.158655</v>
      </c>
      <c r="E8" s="213">
        <v>1.1837740000000001</v>
      </c>
      <c r="F8" s="213">
        <v>1.1851</v>
      </c>
      <c r="G8" s="213">
        <v>1.1816450000000001</v>
      </c>
      <c r="H8" s="213">
        <v>1.1665000000000001</v>
      </c>
      <c r="I8" s="213">
        <v>1.1758390000000001</v>
      </c>
      <c r="J8" s="213">
        <v>1.1779029999999999</v>
      </c>
      <c r="K8" s="213">
        <v>1.1634329999999999</v>
      </c>
      <c r="L8" s="213">
        <v>1.161548</v>
      </c>
      <c r="M8" s="213">
        <v>1.1748670000000001</v>
      </c>
      <c r="N8" s="213">
        <v>1.123032</v>
      </c>
      <c r="O8" s="213">
        <v>1.1399030000000001</v>
      </c>
      <c r="P8" s="213">
        <v>1.1874640000000001</v>
      </c>
      <c r="Q8" s="213">
        <v>1.2018390000000001</v>
      </c>
      <c r="R8" s="213">
        <v>1.2105999999999999</v>
      </c>
      <c r="S8" s="213">
        <v>1.227258</v>
      </c>
      <c r="T8" s="213">
        <v>1.2308669999999999</v>
      </c>
      <c r="U8" s="213">
        <v>1.2511939999999999</v>
      </c>
      <c r="V8" s="213">
        <v>1.2419359999999999</v>
      </c>
      <c r="W8" s="213">
        <v>1.248067</v>
      </c>
      <c r="X8" s="213">
        <v>1.2837099999999999</v>
      </c>
      <c r="Y8" s="213">
        <v>1.3142670000000001</v>
      </c>
      <c r="Z8" s="213">
        <v>1.291903</v>
      </c>
      <c r="AA8" s="213">
        <v>1.2494190000000001</v>
      </c>
      <c r="AB8" s="213">
        <v>1.309857</v>
      </c>
      <c r="AC8" s="213">
        <v>1.3495159999999999</v>
      </c>
      <c r="AD8" s="213">
        <v>1.360333</v>
      </c>
      <c r="AE8" s="213">
        <v>1.3831610000000001</v>
      </c>
      <c r="AF8" s="213">
        <v>1.3854</v>
      </c>
      <c r="AG8" s="213">
        <v>1.4145810000000001</v>
      </c>
      <c r="AH8" s="213">
        <v>1.460871</v>
      </c>
      <c r="AI8" s="213">
        <v>1.472067</v>
      </c>
      <c r="AJ8" s="213">
        <v>1.46871</v>
      </c>
      <c r="AK8" s="213">
        <v>1.4744330000000001</v>
      </c>
      <c r="AL8" s="213">
        <v>1.4763869999999999</v>
      </c>
      <c r="AM8" s="213">
        <v>1.482129</v>
      </c>
      <c r="AN8" s="213">
        <v>1.5001789999999999</v>
      </c>
      <c r="AO8" s="213">
        <v>1.5230319999999999</v>
      </c>
      <c r="AP8" s="213">
        <v>1.552033</v>
      </c>
      <c r="AQ8" s="213">
        <v>1.5615159999999999</v>
      </c>
      <c r="AR8" s="213">
        <v>1.5553330000000001</v>
      </c>
      <c r="AS8" s="213">
        <v>1.5700320000000001</v>
      </c>
      <c r="AT8" s="213">
        <v>1.593839</v>
      </c>
      <c r="AU8" s="213">
        <v>1.661133</v>
      </c>
      <c r="AV8" s="213">
        <v>1.6660649999999999</v>
      </c>
      <c r="AW8" s="213">
        <v>1.6731</v>
      </c>
      <c r="AX8" s="213">
        <v>1.676968</v>
      </c>
      <c r="AY8" s="213">
        <v>1.6905402681999999</v>
      </c>
      <c r="AZ8" s="213">
        <v>1.6939630228</v>
      </c>
      <c r="BA8" s="351">
        <v>1.712885</v>
      </c>
      <c r="BB8" s="351">
        <v>1.725813</v>
      </c>
      <c r="BC8" s="351">
        <v>1.751609</v>
      </c>
      <c r="BD8" s="351">
        <v>1.774913</v>
      </c>
      <c r="BE8" s="351">
        <v>1.7717270000000001</v>
      </c>
      <c r="BF8" s="351">
        <v>1.7764770000000001</v>
      </c>
      <c r="BG8" s="351">
        <v>1.7671300000000001</v>
      </c>
      <c r="BH8" s="351">
        <v>1.760256</v>
      </c>
      <c r="BI8" s="351">
        <v>1.7472129999999999</v>
      </c>
      <c r="BJ8" s="351">
        <v>1.696979</v>
      </c>
      <c r="BK8" s="351">
        <v>1.657624</v>
      </c>
      <c r="BL8" s="351">
        <v>1.642352</v>
      </c>
      <c r="BM8" s="351">
        <v>1.6425620000000001</v>
      </c>
      <c r="BN8" s="351">
        <v>1.645087</v>
      </c>
      <c r="BO8" s="351">
        <v>1.6706529999999999</v>
      </c>
      <c r="BP8" s="351">
        <v>1.6878359999999999</v>
      </c>
      <c r="BQ8" s="351">
        <v>1.6969350000000001</v>
      </c>
      <c r="BR8" s="351">
        <v>1.717643</v>
      </c>
      <c r="BS8" s="351">
        <v>1.7267699999999999</v>
      </c>
      <c r="BT8" s="351">
        <v>1.735735</v>
      </c>
      <c r="BU8" s="351">
        <v>1.711487</v>
      </c>
      <c r="BV8" s="351">
        <v>1.6830830000000001</v>
      </c>
    </row>
    <row r="9" spans="1:74" x14ac:dyDescent="0.2">
      <c r="A9" s="616" t="s">
        <v>970</v>
      </c>
      <c r="B9" s="617" t="s">
        <v>997</v>
      </c>
      <c r="C9" s="213">
        <v>0.62735399999999997</v>
      </c>
      <c r="D9" s="213">
        <v>0.63293100000000002</v>
      </c>
      <c r="E9" s="213">
        <v>0.64158099999999996</v>
      </c>
      <c r="F9" s="213">
        <v>0.63500000000000001</v>
      </c>
      <c r="G9" s="213">
        <v>0.64145099999999999</v>
      </c>
      <c r="H9" s="213">
        <v>0.64200000000000002</v>
      </c>
      <c r="I9" s="213">
        <v>0.64638700000000004</v>
      </c>
      <c r="J9" s="213">
        <v>0.65109700000000004</v>
      </c>
      <c r="K9" s="213">
        <v>0.63926700000000003</v>
      </c>
      <c r="L9" s="213">
        <v>0.63787199999999999</v>
      </c>
      <c r="M9" s="213">
        <v>0.63776699999999997</v>
      </c>
      <c r="N9" s="213">
        <v>0.60625899999999999</v>
      </c>
      <c r="O9" s="213">
        <v>0.61280599999999996</v>
      </c>
      <c r="P9" s="213">
        <v>0.63807199999999997</v>
      </c>
      <c r="Q9" s="213">
        <v>0.64832199999999995</v>
      </c>
      <c r="R9" s="213">
        <v>0.65480000000000005</v>
      </c>
      <c r="S9" s="213">
        <v>0.66487099999999999</v>
      </c>
      <c r="T9" s="213">
        <v>0.66826600000000003</v>
      </c>
      <c r="U9" s="213">
        <v>0.67774100000000004</v>
      </c>
      <c r="V9" s="213">
        <v>0.67483700000000002</v>
      </c>
      <c r="W9" s="213">
        <v>0.68653200000000003</v>
      </c>
      <c r="X9" s="213">
        <v>0.69193499999999997</v>
      </c>
      <c r="Y9" s="213">
        <v>0.70116699999999998</v>
      </c>
      <c r="Z9" s="213">
        <v>0.69032300000000002</v>
      </c>
      <c r="AA9" s="213">
        <v>0.67200099999999996</v>
      </c>
      <c r="AB9" s="213">
        <v>0.69182200000000005</v>
      </c>
      <c r="AC9" s="213">
        <v>0.71658100000000002</v>
      </c>
      <c r="AD9" s="213">
        <v>0.72396700000000003</v>
      </c>
      <c r="AE9" s="213">
        <v>0.74461299999999997</v>
      </c>
      <c r="AF9" s="213">
        <v>0.75060000000000004</v>
      </c>
      <c r="AG9" s="213">
        <v>0.76635399999999998</v>
      </c>
      <c r="AH9" s="213">
        <v>0.79119300000000004</v>
      </c>
      <c r="AI9" s="213">
        <v>0.79499900000000001</v>
      </c>
      <c r="AJ9" s="213">
        <v>0.78815999999999997</v>
      </c>
      <c r="AK9" s="213">
        <v>0.786134</v>
      </c>
      <c r="AL9" s="213">
        <v>0.78471000000000002</v>
      </c>
      <c r="AM9" s="213">
        <v>0.77848300000000004</v>
      </c>
      <c r="AN9" s="213">
        <v>0.78928500000000001</v>
      </c>
      <c r="AO9" s="213">
        <v>0.80548299999999995</v>
      </c>
      <c r="AP9" s="213">
        <v>0.82960100000000003</v>
      </c>
      <c r="AQ9" s="213">
        <v>0.83909699999999998</v>
      </c>
      <c r="AR9" s="213">
        <v>0.83756699999999995</v>
      </c>
      <c r="AS9" s="213">
        <v>0.85203200000000001</v>
      </c>
      <c r="AT9" s="213">
        <v>0.86548400000000003</v>
      </c>
      <c r="AU9" s="213">
        <v>0.8972</v>
      </c>
      <c r="AV9" s="213">
        <v>0.89122599999999996</v>
      </c>
      <c r="AW9" s="213">
        <v>0.88983400000000001</v>
      </c>
      <c r="AX9" s="213">
        <v>0.89296799999999998</v>
      </c>
      <c r="AY9" s="213">
        <v>0.87860523501999999</v>
      </c>
      <c r="AZ9" s="213">
        <v>0.88334577586999996</v>
      </c>
      <c r="BA9" s="351">
        <v>0.9086185</v>
      </c>
      <c r="BB9" s="351">
        <v>0.91883599999999999</v>
      </c>
      <c r="BC9" s="351">
        <v>0.93055169999999998</v>
      </c>
      <c r="BD9" s="351">
        <v>0.94536390000000003</v>
      </c>
      <c r="BE9" s="351">
        <v>0.94291130000000001</v>
      </c>
      <c r="BF9" s="351">
        <v>0.94714989999999999</v>
      </c>
      <c r="BG9" s="351">
        <v>0.94519059999999999</v>
      </c>
      <c r="BH9" s="351">
        <v>0.93840239999999997</v>
      </c>
      <c r="BI9" s="351">
        <v>0.92984009999999995</v>
      </c>
      <c r="BJ9" s="351">
        <v>0.9004704</v>
      </c>
      <c r="BK9" s="351">
        <v>0.84919849999999997</v>
      </c>
      <c r="BL9" s="351">
        <v>0.86924250000000003</v>
      </c>
      <c r="BM9" s="351">
        <v>0.87317750000000005</v>
      </c>
      <c r="BN9" s="351">
        <v>0.8781523</v>
      </c>
      <c r="BO9" s="351">
        <v>0.88975190000000004</v>
      </c>
      <c r="BP9" s="351">
        <v>0.90147900000000003</v>
      </c>
      <c r="BQ9" s="351">
        <v>0.90521810000000003</v>
      </c>
      <c r="BR9" s="351">
        <v>0.91749890000000001</v>
      </c>
      <c r="BS9" s="351">
        <v>0.92484980000000006</v>
      </c>
      <c r="BT9" s="351">
        <v>0.92604470000000005</v>
      </c>
      <c r="BU9" s="351">
        <v>0.9118349</v>
      </c>
      <c r="BV9" s="351">
        <v>0.89346729999999996</v>
      </c>
    </row>
    <row r="10" spans="1:74" x14ac:dyDescent="0.2">
      <c r="A10" s="616" t="s">
        <v>972</v>
      </c>
      <c r="B10" s="617" t="s">
        <v>973</v>
      </c>
      <c r="C10" s="213">
        <v>0.39858100000000002</v>
      </c>
      <c r="D10" s="213">
        <v>0.40503499999999998</v>
      </c>
      <c r="E10" s="213">
        <v>0.419516</v>
      </c>
      <c r="F10" s="213">
        <v>0.42036699999999999</v>
      </c>
      <c r="G10" s="213">
        <v>0.43361300000000003</v>
      </c>
      <c r="H10" s="213">
        <v>0.45003300000000002</v>
      </c>
      <c r="I10" s="213">
        <v>0.46828999999999998</v>
      </c>
      <c r="J10" s="213">
        <v>0.47035500000000002</v>
      </c>
      <c r="K10" s="213">
        <v>0.45743299999999998</v>
      </c>
      <c r="L10" s="213">
        <v>0.44690299999999999</v>
      </c>
      <c r="M10" s="213">
        <v>0.435533</v>
      </c>
      <c r="N10" s="213">
        <v>0.397484</v>
      </c>
      <c r="O10" s="213">
        <v>0.398065</v>
      </c>
      <c r="P10" s="213">
        <v>0.415821</v>
      </c>
      <c r="Q10" s="213">
        <v>0.425452</v>
      </c>
      <c r="R10" s="213">
        <v>0.43909999999999999</v>
      </c>
      <c r="S10" s="213">
        <v>0.45258100000000001</v>
      </c>
      <c r="T10" s="213">
        <v>0.47189999999999999</v>
      </c>
      <c r="U10" s="213">
        <v>0.48580699999999999</v>
      </c>
      <c r="V10" s="213">
        <v>0.48180699999999999</v>
      </c>
      <c r="W10" s="213">
        <v>0.47986699999999999</v>
      </c>
      <c r="X10" s="213">
        <v>0.47377399999999997</v>
      </c>
      <c r="Y10" s="213">
        <v>0.46593299999999999</v>
      </c>
      <c r="Z10" s="213">
        <v>0.44519399999999998</v>
      </c>
      <c r="AA10" s="213">
        <v>0.424516</v>
      </c>
      <c r="AB10" s="213">
        <v>0.442214</v>
      </c>
      <c r="AC10" s="213">
        <v>0.466032</v>
      </c>
      <c r="AD10" s="213">
        <v>0.47589999999999999</v>
      </c>
      <c r="AE10" s="213">
        <v>0.51087099999999996</v>
      </c>
      <c r="AF10" s="213">
        <v>0.52426700000000004</v>
      </c>
      <c r="AG10" s="213">
        <v>0.54706500000000002</v>
      </c>
      <c r="AH10" s="213">
        <v>0.56480699999999995</v>
      </c>
      <c r="AI10" s="213">
        <v>0.55476700000000001</v>
      </c>
      <c r="AJ10" s="213">
        <v>0.52996799999999999</v>
      </c>
      <c r="AK10" s="213">
        <v>0.50770000000000004</v>
      </c>
      <c r="AL10" s="213">
        <v>0.492419</v>
      </c>
      <c r="AM10" s="213">
        <v>0.48480699999999999</v>
      </c>
      <c r="AN10" s="213">
        <v>0.489429</v>
      </c>
      <c r="AO10" s="213">
        <v>0.49970999999999999</v>
      </c>
      <c r="AP10" s="213">
        <v>0.52800000000000002</v>
      </c>
      <c r="AQ10" s="213">
        <v>0.55025800000000002</v>
      </c>
      <c r="AR10" s="213">
        <v>0.56803300000000001</v>
      </c>
      <c r="AS10" s="213">
        <v>0.59145199999999998</v>
      </c>
      <c r="AT10" s="213">
        <v>0.60709599999999997</v>
      </c>
      <c r="AU10" s="213">
        <v>0.61546699999999999</v>
      </c>
      <c r="AV10" s="213">
        <v>0.59054799999999996</v>
      </c>
      <c r="AW10" s="213">
        <v>0.57379999999999998</v>
      </c>
      <c r="AX10" s="213">
        <v>0.55703199999999997</v>
      </c>
      <c r="AY10" s="213">
        <v>0.55402503870999997</v>
      </c>
      <c r="AZ10" s="213">
        <v>0.55327242758999995</v>
      </c>
      <c r="BA10" s="351">
        <v>0.56433670000000002</v>
      </c>
      <c r="BB10" s="351">
        <v>0.58810090000000004</v>
      </c>
      <c r="BC10" s="351">
        <v>0.60559320000000005</v>
      </c>
      <c r="BD10" s="351">
        <v>0.62845580000000001</v>
      </c>
      <c r="BE10" s="351">
        <v>0.62750470000000003</v>
      </c>
      <c r="BF10" s="351">
        <v>0.63504170000000004</v>
      </c>
      <c r="BG10" s="351">
        <v>0.62916059999999996</v>
      </c>
      <c r="BH10" s="351">
        <v>0.62342229999999998</v>
      </c>
      <c r="BI10" s="351">
        <v>0.60127419999999998</v>
      </c>
      <c r="BJ10" s="351">
        <v>0.57630939999999997</v>
      </c>
      <c r="BK10" s="351">
        <v>0.55230460000000003</v>
      </c>
      <c r="BL10" s="351">
        <v>0.54807490000000003</v>
      </c>
      <c r="BM10" s="351">
        <v>0.55649740000000003</v>
      </c>
      <c r="BN10" s="351">
        <v>0.56838449999999996</v>
      </c>
      <c r="BO10" s="351">
        <v>0.58625839999999996</v>
      </c>
      <c r="BP10" s="351">
        <v>0.60636579999999995</v>
      </c>
      <c r="BQ10" s="351">
        <v>0.6093305</v>
      </c>
      <c r="BR10" s="351">
        <v>0.62196340000000006</v>
      </c>
      <c r="BS10" s="351">
        <v>0.62177519999999997</v>
      </c>
      <c r="BT10" s="351">
        <v>0.61991719999999995</v>
      </c>
      <c r="BU10" s="351">
        <v>0.594495</v>
      </c>
      <c r="BV10" s="351">
        <v>0.57593930000000004</v>
      </c>
    </row>
    <row r="11" spans="1:74" x14ac:dyDescent="0.2">
      <c r="A11" s="616"/>
      <c r="B11" s="155" t="s">
        <v>974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399"/>
      <c r="BB11" s="399"/>
      <c r="BC11" s="399"/>
      <c r="BD11" s="399"/>
      <c r="BE11" s="399"/>
      <c r="BF11" s="399"/>
      <c r="BG11" s="399"/>
      <c r="BH11" s="399"/>
      <c r="BI11" s="399"/>
      <c r="BJ11" s="399"/>
      <c r="BK11" s="399"/>
      <c r="BL11" s="399"/>
      <c r="BM11" s="399"/>
      <c r="BN11" s="399"/>
      <c r="BO11" s="399"/>
      <c r="BP11" s="399"/>
      <c r="BQ11" s="399"/>
      <c r="BR11" s="399"/>
      <c r="BS11" s="399"/>
      <c r="BT11" s="399"/>
      <c r="BU11" s="399"/>
      <c r="BV11" s="399"/>
    </row>
    <row r="12" spans="1:74" x14ac:dyDescent="0.2">
      <c r="A12" s="616" t="s">
        <v>975</v>
      </c>
      <c r="B12" s="617" t="s">
        <v>976</v>
      </c>
      <c r="C12" s="213">
        <v>5.0000000000000001E-3</v>
      </c>
      <c r="D12" s="213">
        <v>3.9309999999999996E-3</v>
      </c>
      <c r="E12" s="213">
        <v>4.548E-3</v>
      </c>
      <c r="F12" s="213">
        <v>4.8659999999999997E-3</v>
      </c>
      <c r="G12" s="213">
        <v>5.4840000000000002E-3</v>
      </c>
      <c r="H12" s="213">
        <v>8.34E-4</v>
      </c>
      <c r="I12" s="213">
        <v>2.1930000000000001E-3</v>
      </c>
      <c r="J12" s="213">
        <v>6.0000000000000001E-3</v>
      </c>
      <c r="K12" s="213">
        <v>4.0340000000000003E-3</v>
      </c>
      <c r="L12" s="213">
        <v>4.516E-3</v>
      </c>
      <c r="M12" s="213">
        <v>3.833E-3</v>
      </c>
      <c r="N12" s="213">
        <v>3.2260000000000001E-3</v>
      </c>
      <c r="O12" s="213">
        <v>3.581E-3</v>
      </c>
      <c r="P12" s="213">
        <v>9.8209999999999999E-3</v>
      </c>
      <c r="Q12" s="213">
        <v>2.3549999999999999E-3</v>
      </c>
      <c r="R12" s="213">
        <v>5.7660000000000003E-3</v>
      </c>
      <c r="S12" s="213">
        <v>7.6779999999999999E-3</v>
      </c>
      <c r="T12" s="213">
        <v>5.633E-3</v>
      </c>
      <c r="U12" s="213">
        <v>5.4840000000000002E-3</v>
      </c>
      <c r="V12" s="213">
        <v>8.9350000000000002E-3</v>
      </c>
      <c r="W12" s="213">
        <v>3.6670000000000001E-3</v>
      </c>
      <c r="X12" s="213">
        <v>5.9030000000000003E-3</v>
      </c>
      <c r="Y12" s="213">
        <v>7.5329999999999998E-3</v>
      </c>
      <c r="Z12" s="213">
        <v>7.1939999999999999E-3</v>
      </c>
      <c r="AA12" s="213">
        <v>4.7089999999999996E-3</v>
      </c>
      <c r="AB12" s="213">
        <v>5.4640000000000001E-3</v>
      </c>
      <c r="AC12" s="213">
        <v>8.0330000000000002E-3</v>
      </c>
      <c r="AD12" s="213">
        <v>6.0670000000000003E-3</v>
      </c>
      <c r="AE12" s="213">
        <v>4.4520000000000002E-3</v>
      </c>
      <c r="AF12" s="213">
        <v>4.4330000000000003E-3</v>
      </c>
      <c r="AG12" s="213">
        <v>6.2899999999999996E-3</v>
      </c>
      <c r="AH12" s="213">
        <v>9.5169999999999994E-3</v>
      </c>
      <c r="AI12" s="213">
        <v>5.0670000000000003E-3</v>
      </c>
      <c r="AJ12" s="213">
        <v>6.4200000000000004E-3</v>
      </c>
      <c r="AK12" s="213">
        <v>7.5659999999999998E-3</v>
      </c>
      <c r="AL12" s="213">
        <v>5.8389999999999996E-3</v>
      </c>
      <c r="AM12" s="213">
        <v>1.8389999999999999E-3</v>
      </c>
      <c r="AN12" s="213">
        <v>6.8929999999999998E-3</v>
      </c>
      <c r="AO12" s="213">
        <v>6.097E-3</v>
      </c>
      <c r="AP12" s="213">
        <v>5.0670000000000003E-3</v>
      </c>
      <c r="AQ12" s="213">
        <v>5.2900000000000004E-3</v>
      </c>
      <c r="AR12" s="213">
        <v>4.5999999999999999E-3</v>
      </c>
      <c r="AS12" s="213">
        <v>6.0000000000000001E-3</v>
      </c>
      <c r="AT12" s="213">
        <v>7.4510000000000002E-3</v>
      </c>
      <c r="AU12" s="213">
        <v>5.5999999999999999E-3</v>
      </c>
      <c r="AV12" s="213">
        <v>4.1609999999999998E-3</v>
      </c>
      <c r="AW12" s="213">
        <v>5.5329999999999997E-3</v>
      </c>
      <c r="AX12" s="213">
        <v>5.1939999999999998E-3</v>
      </c>
      <c r="AY12" s="213">
        <v>4.38062E-3</v>
      </c>
      <c r="AZ12" s="213">
        <v>4.1901899999999999E-3</v>
      </c>
      <c r="BA12" s="351">
        <v>4.6997899999999997E-3</v>
      </c>
      <c r="BB12" s="351">
        <v>5.6002500000000002E-3</v>
      </c>
      <c r="BC12" s="351">
        <v>5.8132399999999999E-3</v>
      </c>
      <c r="BD12" s="351">
        <v>4.4169999999999999E-3</v>
      </c>
      <c r="BE12" s="351">
        <v>5.1735699999999997E-3</v>
      </c>
      <c r="BF12" s="351">
        <v>5.2516799999999999E-3</v>
      </c>
      <c r="BG12" s="351">
        <v>4.5036299999999998E-3</v>
      </c>
      <c r="BH12" s="351">
        <v>5.3644000000000001E-3</v>
      </c>
      <c r="BI12" s="351">
        <v>4.19894E-3</v>
      </c>
      <c r="BJ12" s="351">
        <v>3.8533999999999999E-3</v>
      </c>
      <c r="BK12" s="351">
        <v>4.8111600000000001E-3</v>
      </c>
      <c r="BL12" s="351">
        <v>4.2749800000000003E-3</v>
      </c>
      <c r="BM12" s="351">
        <v>4.6630700000000001E-3</v>
      </c>
      <c r="BN12" s="351">
        <v>5.5436699999999997E-3</v>
      </c>
      <c r="BO12" s="351">
        <v>5.6906700000000001E-3</v>
      </c>
      <c r="BP12" s="351">
        <v>4.6066800000000001E-3</v>
      </c>
      <c r="BQ12" s="351">
        <v>5.2370300000000002E-3</v>
      </c>
      <c r="BR12" s="351">
        <v>5.5544599999999998E-3</v>
      </c>
      <c r="BS12" s="351">
        <v>4.7716900000000003E-3</v>
      </c>
      <c r="BT12" s="351">
        <v>5.58466E-3</v>
      </c>
      <c r="BU12" s="351">
        <v>4.3481300000000004E-3</v>
      </c>
      <c r="BV12" s="351">
        <v>3.9114500000000003E-3</v>
      </c>
    </row>
    <row r="13" spans="1:74" x14ac:dyDescent="0.2">
      <c r="A13" s="616" t="s">
        <v>1141</v>
      </c>
      <c r="B13" s="617" t="s">
        <v>969</v>
      </c>
      <c r="C13" s="213">
        <v>0.28445199999999998</v>
      </c>
      <c r="D13" s="213">
        <v>0.28986200000000001</v>
      </c>
      <c r="E13" s="213">
        <v>0.306645</v>
      </c>
      <c r="F13" s="213">
        <v>0.313633</v>
      </c>
      <c r="G13" s="213">
        <v>0.32754800000000001</v>
      </c>
      <c r="H13" s="213">
        <v>0.3261</v>
      </c>
      <c r="I13" s="213">
        <v>0.32064500000000001</v>
      </c>
      <c r="J13" s="213">
        <v>0.30325800000000003</v>
      </c>
      <c r="K13" s="213">
        <v>0.30159999999999998</v>
      </c>
      <c r="L13" s="213">
        <v>0.29119400000000001</v>
      </c>
      <c r="M13" s="213">
        <v>0.30866700000000002</v>
      </c>
      <c r="N13" s="213">
        <v>0.307645</v>
      </c>
      <c r="O13" s="213">
        <v>0.29764499999999999</v>
      </c>
      <c r="P13" s="213">
        <v>0.28246399999999999</v>
      </c>
      <c r="Q13" s="213">
        <v>0.29519400000000001</v>
      </c>
      <c r="R13" s="213">
        <v>0.29749999999999999</v>
      </c>
      <c r="S13" s="213">
        <v>0.32438699999999998</v>
      </c>
      <c r="T13" s="213">
        <v>0.33279999999999998</v>
      </c>
      <c r="U13" s="213">
        <v>0.31190299999999999</v>
      </c>
      <c r="V13" s="213">
        <v>0.30893599999999999</v>
      </c>
      <c r="W13" s="213">
        <v>0.27829999999999999</v>
      </c>
      <c r="X13" s="213">
        <v>0.30312899999999998</v>
      </c>
      <c r="Y13" s="213">
        <v>0.31469999999999998</v>
      </c>
      <c r="Z13" s="213">
        <v>0.33158100000000001</v>
      </c>
      <c r="AA13" s="213">
        <v>0.295742</v>
      </c>
      <c r="AB13" s="213">
        <v>0.29453600000000002</v>
      </c>
      <c r="AC13" s="213">
        <v>0.29529</v>
      </c>
      <c r="AD13" s="213">
        <v>0.307</v>
      </c>
      <c r="AE13" s="213">
        <v>0.29954799999999998</v>
      </c>
      <c r="AF13" s="213">
        <v>0.32136700000000001</v>
      </c>
      <c r="AG13" s="213">
        <v>0.32016099999999997</v>
      </c>
      <c r="AH13" s="213">
        <v>0.31019400000000003</v>
      </c>
      <c r="AI13" s="213">
        <v>0.29609999999999997</v>
      </c>
      <c r="AJ13" s="213">
        <v>0.27948400000000001</v>
      </c>
      <c r="AK13" s="213">
        <v>0.29383300000000001</v>
      </c>
      <c r="AL13" s="213">
        <v>0.30270999999999998</v>
      </c>
      <c r="AM13" s="213">
        <v>0.29712899999999998</v>
      </c>
      <c r="AN13" s="213">
        <v>0.256714</v>
      </c>
      <c r="AO13" s="213">
        <v>0.28761300000000001</v>
      </c>
      <c r="AP13" s="213">
        <v>0.29506700000000002</v>
      </c>
      <c r="AQ13" s="213">
        <v>0.29454799999999998</v>
      </c>
      <c r="AR13" s="213">
        <v>0.3004</v>
      </c>
      <c r="AS13" s="213">
        <v>0.29238700000000001</v>
      </c>
      <c r="AT13" s="213">
        <v>0.29512899999999997</v>
      </c>
      <c r="AU13" s="213">
        <v>0.27179999999999999</v>
      </c>
      <c r="AV13" s="213">
        <v>0.251774</v>
      </c>
      <c r="AW13" s="213">
        <v>0.293933</v>
      </c>
      <c r="AX13" s="213">
        <v>0.315807</v>
      </c>
      <c r="AY13" s="213">
        <v>0.28092600000000001</v>
      </c>
      <c r="AZ13" s="213">
        <v>0.27777239999999997</v>
      </c>
      <c r="BA13" s="351">
        <v>0.28116590000000002</v>
      </c>
      <c r="BB13" s="351">
        <v>0.29052879999999998</v>
      </c>
      <c r="BC13" s="351">
        <v>0.3077184</v>
      </c>
      <c r="BD13" s="351">
        <v>0.30323990000000001</v>
      </c>
      <c r="BE13" s="351">
        <v>0.29846859999999997</v>
      </c>
      <c r="BF13" s="351">
        <v>0.29388209999999998</v>
      </c>
      <c r="BG13" s="351">
        <v>0.29073640000000001</v>
      </c>
      <c r="BH13" s="351">
        <v>0.2783043</v>
      </c>
      <c r="BI13" s="351">
        <v>0.29294120000000001</v>
      </c>
      <c r="BJ13" s="351">
        <v>0.30463279999999998</v>
      </c>
      <c r="BK13" s="351">
        <v>0.2830548</v>
      </c>
      <c r="BL13" s="351">
        <v>0.27774910000000003</v>
      </c>
      <c r="BM13" s="351">
        <v>0.28882859999999999</v>
      </c>
      <c r="BN13" s="351">
        <v>0.30000189999999999</v>
      </c>
      <c r="BO13" s="351">
        <v>0.31619360000000002</v>
      </c>
      <c r="BP13" s="351">
        <v>0.31041400000000002</v>
      </c>
      <c r="BQ13" s="351">
        <v>0.30539189999999999</v>
      </c>
      <c r="BR13" s="351">
        <v>0.29796230000000001</v>
      </c>
      <c r="BS13" s="351">
        <v>0.29345860000000001</v>
      </c>
      <c r="BT13" s="351">
        <v>0.28091559999999999</v>
      </c>
      <c r="BU13" s="351">
        <v>0.29627300000000001</v>
      </c>
      <c r="BV13" s="351">
        <v>0.30835689999999999</v>
      </c>
    </row>
    <row r="14" spans="1:74" x14ac:dyDescent="0.2">
      <c r="A14" s="616" t="s">
        <v>1142</v>
      </c>
      <c r="B14" s="617" t="s">
        <v>1143</v>
      </c>
      <c r="C14" s="213">
        <v>0.30412899999999998</v>
      </c>
      <c r="D14" s="213">
        <v>0.28389700000000001</v>
      </c>
      <c r="E14" s="213">
        <v>0.28851599999999999</v>
      </c>
      <c r="F14" s="213">
        <v>0.2838</v>
      </c>
      <c r="G14" s="213">
        <v>0.28522599999999998</v>
      </c>
      <c r="H14" s="213">
        <v>0.27233299999999999</v>
      </c>
      <c r="I14" s="213">
        <v>0.26896799999999998</v>
      </c>
      <c r="J14" s="213">
        <v>0.27232299999999998</v>
      </c>
      <c r="K14" s="213">
        <v>0.2732</v>
      </c>
      <c r="L14" s="213">
        <v>0.26519399999999999</v>
      </c>
      <c r="M14" s="213">
        <v>0.28063300000000002</v>
      </c>
      <c r="N14" s="213">
        <v>0.28725800000000001</v>
      </c>
      <c r="O14" s="213">
        <v>0.26629000000000003</v>
      </c>
      <c r="P14" s="213">
        <v>0.26167899999999999</v>
      </c>
      <c r="Q14" s="213">
        <v>0.29125800000000002</v>
      </c>
      <c r="R14" s="213">
        <v>0.30343300000000001</v>
      </c>
      <c r="S14" s="213">
        <v>0.29770999999999997</v>
      </c>
      <c r="T14" s="213">
        <v>0.28243299999999999</v>
      </c>
      <c r="U14" s="213">
        <v>0.29487099999999999</v>
      </c>
      <c r="V14" s="213">
        <v>0.27967700000000001</v>
      </c>
      <c r="W14" s="213">
        <v>0.23503299999999999</v>
      </c>
      <c r="X14" s="213">
        <v>0.29103200000000001</v>
      </c>
      <c r="Y14" s="213">
        <v>0.30120000000000002</v>
      </c>
      <c r="Z14" s="213">
        <v>0.31051600000000001</v>
      </c>
      <c r="AA14" s="213">
        <v>0.304226</v>
      </c>
      <c r="AB14" s="213">
        <v>0.27385700000000002</v>
      </c>
      <c r="AC14" s="213">
        <v>0.27574199999999999</v>
      </c>
      <c r="AD14" s="213">
        <v>0.28576699999999999</v>
      </c>
      <c r="AE14" s="213">
        <v>0.29167700000000002</v>
      </c>
      <c r="AF14" s="213">
        <v>0.28573300000000001</v>
      </c>
      <c r="AG14" s="213">
        <v>0.28635500000000003</v>
      </c>
      <c r="AH14" s="213">
        <v>0.29338700000000001</v>
      </c>
      <c r="AI14" s="213">
        <v>0.29403299999999999</v>
      </c>
      <c r="AJ14" s="213">
        <v>0.29429</v>
      </c>
      <c r="AK14" s="213">
        <v>0.31443300000000002</v>
      </c>
      <c r="AL14" s="213">
        <v>0.313</v>
      </c>
      <c r="AM14" s="213">
        <v>0.29183900000000002</v>
      </c>
      <c r="AN14" s="213">
        <v>0.28857100000000002</v>
      </c>
      <c r="AO14" s="213">
        <v>0.26148399999999999</v>
      </c>
      <c r="AP14" s="213">
        <v>0.2717</v>
      </c>
      <c r="AQ14" s="213">
        <v>0.28293600000000002</v>
      </c>
      <c r="AR14" s="213">
        <v>0.29016700000000001</v>
      </c>
      <c r="AS14" s="213">
        <v>0.28641899999999998</v>
      </c>
      <c r="AT14" s="213">
        <v>0.28412900000000002</v>
      </c>
      <c r="AU14" s="213">
        <v>0.28163300000000002</v>
      </c>
      <c r="AV14" s="213">
        <v>0.28090300000000001</v>
      </c>
      <c r="AW14" s="213">
        <v>0.28713300000000003</v>
      </c>
      <c r="AX14" s="213">
        <v>0.28022599999999998</v>
      </c>
      <c r="AY14" s="213">
        <v>0.28034940000000003</v>
      </c>
      <c r="AZ14" s="213">
        <v>0.27043279999999997</v>
      </c>
      <c r="BA14" s="351">
        <v>0.27636820000000001</v>
      </c>
      <c r="BB14" s="351">
        <v>0.28903410000000002</v>
      </c>
      <c r="BC14" s="351">
        <v>0.2877729</v>
      </c>
      <c r="BD14" s="351">
        <v>0.2874661</v>
      </c>
      <c r="BE14" s="351">
        <v>0.29277789999999998</v>
      </c>
      <c r="BF14" s="351">
        <v>0.290296</v>
      </c>
      <c r="BG14" s="351">
        <v>0.2673468</v>
      </c>
      <c r="BH14" s="351">
        <v>0.2767617</v>
      </c>
      <c r="BI14" s="351">
        <v>0.29015679999999999</v>
      </c>
      <c r="BJ14" s="351">
        <v>0.30565910000000002</v>
      </c>
      <c r="BK14" s="351">
        <v>0.27865269999999998</v>
      </c>
      <c r="BL14" s="351">
        <v>0.27377390000000001</v>
      </c>
      <c r="BM14" s="351">
        <v>0.27413920000000003</v>
      </c>
      <c r="BN14" s="351">
        <v>0.28762450000000001</v>
      </c>
      <c r="BO14" s="351">
        <v>0.286381</v>
      </c>
      <c r="BP14" s="351">
        <v>0.2833947</v>
      </c>
      <c r="BQ14" s="351">
        <v>0.2898327</v>
      </c>
      <c r="BR14" s="351">
        <v>0.28531089999999998</v>
      </c>
      <c r="BS14" s="351">
        <v>0.26202370000000003</v>
      </c>
      <c r="BT14" s="351">
        <v>0.2718313</v>
      </c>
      <c r="BU14" s="351">
        <v>0.28638980000000003</v>
      </c>
      <c r="BV14" s="351">
        <v>0.30325819999999998</v>
      </c>
    </row>
    <row r="15" spans="1:74" x14ac:dyDescent="0.2">
      <c r="A15" s="616" t="s">
        <v>977</v>
      </c>
      <c r="B15" s="617" t="s">
        <v>971</v>
      </c>
      <c r="C15" s="213">
        <v>-0.239258</v>
      </c>
      <c r="D15" s="213">
        <v>-0.151724</v>
      </c>
      <c r="E15" s="213">
        <v>6.5838999999999995E-2</v>
      </c>
      <c r="F15" s="213">
        <v>0.226301</v>
      </c>
      <c r="G15" s="213">
        <v>0.27896799999999999</v>
      </c>
      <c r="H15" s="213">
        <v>0.28889999999999999</v>
      </c>
      <c r="I15" s="213">
        <v>0.28071000000000002</v>
      </c>
      <c r="J15" s="213">
        <v>0.25670900000000002</v>
      </c>
      <c r="K15" s="213">
        <v>6.6365999999999994E-2</v>
      </c>
      <c r="L15" s="213">
        <v>-8.4548999999999999E-2</v>
      </c>
      <c r="M15" s="213">
        <v>-0.24423300000000001</v>
      </c>
      <c r="N15" s="213">
        <v>-0.26828999999999997</v>
      </c>
      <c r="O15" s="213">
        <v>-0.212613</v>
      </c>
      <c r="P15" s="213">
        <v>-0.14099999999999999</v>
      </c>
      <c r="Q15" s="213">
        <v>8.9095999999999995E-2</v>
      </c>
      <c r="R15" s="213">
        <v>0.25023400000000001</v>
      </c>
      <c r="S15" s="213">
        <v>0.27825699999999998</v>
      </c>
      <c r="T15" s="213">
        <v>0.29433399999999998</v>
      </c>
      <c r="U15" s="213">
        <v>0.264903</v>
      </c>
      <c r="V15" s="213">
        <v>0.23622599999999999</v>
      </c>
      <c r="W15" s="213">
        <v>-3.9667000000000001E-2</v>
      </c>
      <c r="X15" s="213">
        <v>-8.0419000000000004E-2</v>
      </c>
      <c r="Y15" s="213">
        <v>-0.27500000000000002</v>
      </c>
      <c r="Z15" s="213">
        <v>-0.30809700000000001</v>
      </c>
      <c r="AA15" s="213">
        <v>-0.21190300000000001</v>
      </c>
      <c r="AB15" s="213">
        <v>-0.164464</v>
      </c>
      <c r="AC15" s="213">
        <v>5.2547999999999997E-2</v>
      </c>
      <c r="AD15" s="213">
        <v>0.20149900000000001</v>
      </c>
      <c r="AE15" s="213">
        <v>0.25938800000000001</v>
      </c>
      <c r="AF15" s="213">
        <v>0.26240000000000002</v>
      </c>
      <c r="AG15" s="213">
        <v>0.25729099999999999</v>
      </c>
      <c r="AH15" s="213">
        <v>0.26738600000000001</v>
      </c>
      <c r="AI15" s="213">
        <v>5.5133000000000001E-2</v>
      </c>
      <c r="AJ15" s="213">
        <v>-0.116162</v>
      </c>
      <c r="AK15" s="213">
        <v>-0.22069900000000001</v>
      </c>
      <c r="AL15" s="213">
        <v>-0.24851699999999999</v>
      </c>
      <c r="AM15" s="213">
        <v>-0.21635499999999999</v>
      </c>
      <c r="AN15" s="213">
        <v>-0.12471400000000001</v>
      </c>
      <c r="AO15" s="213">
        <v>7.4064000000000005E-2</v>
      </c>
      <c r="AP15" s="213">
        <v>0.232733</v>
      </c>
      <c r="AQ15" s="213">
        <v>0.284387</v>
      </c>
      <c r="AR15" s="213">
        <v>0.264233</v>
      </c>
      <c r="AS15" s="213">
        <v>0.26719399999999999</v>
      </c>
      <c r="AT15" s="213">
        <v>0.220194</v>
      </c>
      <c r="AU15" s="213">
        <v>5.4033999999999999E-2</v>
      </c>
      <c r="AV15" s="213">
        <v>-0.12745100000000001</v>
      </c>
      <c r="AW15" s="213">
        <v>-0.314299</v>
      </c>
      <c r="AX15" s="213">
        <v>-0.25332399999999999</v>
      </c>
      <c r="AY15" s="213">
        <v>-0.193773</v>
      </c>
      <c r="AZ15" s="213">
        <v>-0.1185638</v>
      </c>
      <c r="BA15" s="351">
        <v>7.5407799999999997E-2</v>
      </c>
      <c r="BB15" s="351">
        <v>0.2342436</v>
      </c>
      <c r="BC15" s="351">
        <v>0.27872360000000002</v>
      </c>
      <c r="BD15" s="351">
        <v>0.27743659999999998</v>
      </c>
      <c r="BE15" s="351">
        <v>0.27047840000000001</v>
      </c>
      <c r="BF15" s="351">
        <v>0.24906519999999999</v>
      </c>
      <c r="BG15" s="351">
        <v>3.5095500000000002E-2</v>
      </c>
      <c r="BH15" s="351">
        <v>-9.4116400000000003E-2</v>
      </c>
      <c r="BI15" s="351">
        <v>-0.25036340000000001</v>
      </c>
      <c r="BJ15" s="351">
        <v>-0.26057150000000001</v>
      </c>
      <c r="BK15" s="351">
        <v>-0.193773</v>
      </c>
      <c r="BL15" s="351">
        <v>-0.1185638</v>
      </c>
      <c r="BM15" s="351">
        <v>7.5407799999999997E-2</v>
      </c>
      <c r="BN15" s="351">
        <v>0.2342436</v>
      </c>
      <c r="BO15" s="351">
        <v>0.27872360000000002</v>
      </c>
      <c r="BP15" s="351">
        <v>0.27743659999999998</v>
      </c>
      <c r="BQ15" s="351">
        <v>0.27047840000000001</v>
      </c>
      <c r="BR15" s="351">
        <v>0.24906519999999999</v>
      </c>
      <c r="BS15" s="351">
        <v>3.5095500000000002E-2</v>
      </c>
      <c r="BT15" s="351">
        <v>-9.4116400000000003E-2</v>
      </c>
      <c r="BU15" s="351">
        <v>-0.25036340000000001</v>
      </c>
      <c r="BV15" s="351">
        <v>-0.26057150000000001</v>
      </c>
    </row>
    <row r="16" spans="1:74" x14ac:dyDescent="0.2">
      <c r="A16" s="616"/>
      <c r="B16" s="155" t="s">
        <v>978</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399"/>
      <c r="BB16" s="399"/>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x14ac:dyDescent="0.2">
      <c r="A17" s="616" t="s">
        <v>979</v>
      </c>
      <c r="B17" s="617" t="s">
        <v>973</v>
      </c>
      <c r="C17" s="213">
        <v>-2.1484E-2</v>
      </c>
      <c r="D17" s="213">
        <v>-2.1482999999999999E-2</v>
      </c>
      <c r="E17" s="213">
        <v>-2.1323000000000002E-2</v>
      </c>
      <c r="F17" s="213">
        <v>-2.06E-2</v>
      </c>
      <c r="G17" s="213">
        <v>-2.1451999999999999E-2</v>
      </c>
      <c r="H17" s="213">
        <v>-2.2266999999999999E-2</v>
      </c>
      <c r="I17" s="213">
        <v>-2.1419000000000001E-2</v>
      </c>
      <c r="J17" s="213">
        <v>-2.171E-2</v>
      </c>
      <c r="K17" s="213">
        <v>-2.1732999999999999E-2</v>
      </c>
      <c r="L17" s="213">
        <v>-2.1548000000000001E-2</v>
      </c>
      <c r="M17" s="213">
        <v>-2.1867000000000001E-2</v>
      </c>
      <c r="N17" s="213">
        <v>-2.2452E-2</v>
      </c>
      <c r="O17" s="213">
        <v>-2.2225999999999999E-2</v>
      </c>
      <c r="P17" s="213">
        <v>-2.1749999999999999E-2</v>
      </c>
      <c r="Q17" s="213">
        <v>-2.1936000000000001E-2</v>
      </c>
      <c r="R17" s="213">
        <v>-2.0799999999999999E-2</v>
      </c>
      <c r="S17" s="213">
        <v>-2.1323000000000002E-2</v>
      </c>
      <c r="T17" s="213">
        <v>-2.18E-2</v>
      </c>
      <c r="U17" s="213">
        <v>-2.1354999999999999E-2</v>
      </c>
      <c r="V17" s="213">
        <v>-2.2484000000000001E-2</v>
      </c>
      <c r="W17" s="213">
        <v>-2.18E-2</v>
      </c>
      <c r="X17" s="213">
        <v>-2.1676999999999998E-2</v>
      </c>
      <c r="Y17" s="213">
        <v>-2.2433000000000002E-2</v>
      </c>
      <c r="Z17" s="213">
        <v>-2.1516E-2</v>
      </c>
      <c r="AA17" s="213">
        <v>-2.1065E-2</v>
      </c>
      <c r="AB17" s="213">
        <v>-2.0428999999999999E-2</v>
      </c>
      <c r="AC17" s="213">
        <v>-2.0129000000000001E-2</v>
      </c>
      <c r="AD17" s="213">
        <v>-2.0333E-2</v>
      </c>
      <c r="AE17" s="213">
        <v>-2.1580999999999999E-2</v>
      </c>
      <c r="AF17" s="213">
        <v>-2.1132999999999999E-2</v>
      </c>
      <c r="AG17" s="213">
        <v>-2.1807E-2</v>
      </c>
      <c r="AH17" s="213">
        <v>-2.2225999999999999E-2</v>
      </c>
      <c r="AI17" s="213">
        <v>-2.0767000000000001E-2</v>
      </c>
      <c r="AJ17" s="213">
        <v>-2.0032000000000001E-2</v>
      </c>
      <c r="AK17" s="213">
        <v>-2.0433E-2</v>
      </c>
      <c r="AL17" s="213">
        <v>-1.9903000000000001E-2</v>
      </c>
      <c r="AM17" s="213">
        <v>-2.0160999999999998E-2</v>
      </c>
      <c r="AN17" s="213">
        <v>-2.0714E-2</v>
      </c>
      <c r="AO17" s="213">
        <v>-1.9193999999999999E-2</v>
      </c>
      <c r="AP17" s="213">
        <v>-1.9833E-2</v>
      </c>
      <c r="AQ17" s="213">
        <v>-2.0289999999999999E-2</v>
      </c>
      <c r="AR17" s="213">
        <v>-2.1132999999999999E-2</v>
      </c>
      <c r="AS17" s="213">
        <v>-2.1225999999999998E-2</v>
      </c>
      <c r="AT17" s="213">
        <v>-2.0903000000000001E-2</v>
      </c>
      <c r="AU17" s="213">
        <v>-2.01E-2</v>
      </c>
      <c r="AV17" s="213">
        <v>-2.0645E-2</v>
      </c>
      <c r="AW17" s="213">
        <v>-2.1100000000000001E-2</v>
      </c>
      <c r="AX17" s="213">
        <v>-2.1323000000000002E-2</v>
      </c>
      <c r="AY17" s="213">
        <v>-2.0270699999999999E-2</v>
      </c>
      <c r="AZ17" s="213">
        <v>-2.0102499999999999E-2</v>
      </c>
      <c r="BA17" s="351">
        <v>-2.05913E-2</v>
      </c>
      <c r="BB17" s="351">
        <v>-2.06538E-2</v>
      </c>
      <c r="BC17" s="351">
        <v>-2.06246E-2</v>
      </c>
      <c r="BD17" s="351">
        <v>-2.13782E-2</v>
      </c>
      <c r="BE17" s="351">
        <v>-2.0535399999999999E-2</v>
      </c>
      <c r="BF17" s="351">
        <v>-2.1342400000000001E-2</v>
      </c>
      <c r="BG17" s="351">
        <v>-1.95187E-2</v>
      </c>
      <c r="BH17" s="351">
        <v>-2.01881E-2</v>
      </c>
      <c r="BI17" s="351">
        <v>-2.1031500000000002E-2</v>
      </c>
      <c r="BJ17" s="351">
        <v>-2.0782499999999999E-2</v>
      </c>
      <c r="BK17" s="351">
        <v>-2.0377599999999999E-2</v>
      </c>
      <c r="BL17" s="351">
        <v>-2.0297300000000001E-2</v>
      </c>
      <c r="BM17" s="351">
        <v>-2.0470599999999999E-2</v>
      </c>
      <c r="BN17" s="351">
        <v>-2.02635E-2</v>
      </c>
      <c r="BO17" s="351">
        <v>-2.0591600000000002E-2</v>
      </c>
      <c r="BP17" s="351">
        <v>-2.11002E-2</v>
      </c>
      <c r="BQ17" s="351">
        <v>-2.0636499999999999E-2</v>
      </c>
      <c r="BR17" s="351">
        <v>-2.10773E-2</v>
      </c>
      <c r="BS17" s="351">
        <v>-2.0120099999999998E-2</v>
      </c>
      <c r="BT17" s="351">
        <v>-2.0295500000000001E-2</v>
      </c>
      <c r="BU17" s="351">
        <v>-2.0789499999999999E-2</v>
      </c>
      <c r="BV17" s="351">
        <v>-2.09109E-2</v>
      </c>
    </row>
    <row r="18" spans="1:74" x14ac:dyDescent="0.2">
      <c r="A18" s="616"/>
      <c r="B18" s="617"/>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399"/>
      <c r="BB18" s="399"/>
      <c r="BC18" s="399"/>
      <c r="BD18" s="399"/>
      <c r="BE18" s="399"/>
      <c r="BF18" s="399"/>
      <c r="BG18" s="399"/>
      <c r="BH18" s="399"/>
      <c r="BI18" s="399"/>
      <c r="BJ18" s="399"/>
      <c r="BK18" s="399"/>
      <c r="BL18" s="399"/>
      <c r="BM18" s="399"/>
      <c r="BN18" s="399"/>
      <c r="BO18" s="399"/>
      <c r="BP18" s="399"/>
      <c r="BQ18" s="399"/>
      <c r="BR18" s="399"/>
      <c r="BS18" s="399"/>
      <c r="BT18" s="399"/>
      <c r="BU18" s="399"/>
      <c r="BV18" s="399"/>
    </row>
    <row r="19" spans="1:74" x14ac:dyDescent="0.2">
      <c r="A19" s="615"/>
      <c r="B19" s="155" t="s">
        <v>980</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399"/>
      <c r="BB19" s="399"/>
      <c r="BC19" s="399"/>
      <c r="BD19" s="399"/>
      <c r="BE19" s="399"/>
      <c r="BF19" s="399"/>
      <c r="BG19" s="399"/>
      <c r="BH19" s="399"/>
      <c r="BI19" s="399"/>
      <c r="BJ19" s="399"/>
      <c r="BK19" s="399"/>
      <c r="BL19" s="399"/>
      <c r="BM19" s="399"/>
      <c r="BN19" s="399"/>
      <c r="BO19" s="399"/>
      <c r="BP19" s="399"/>
      <c r="BQ19" s="399"/>
      <c r="BR19" s="399"/>
      <c r="BS19" s="399"/>
      <c r="BT19" s="399"/>
      <c r="BU19" s="399"/>
      <c r="BV19" s="399"/>
    </row>
    <row r="20" spans="1:74" x14ac:dyDescent="0.2">
      <c r="A20" s="616" t="s">
        <v>981</v>
      </c>
      <c r="B20" s="617" t="s">
        <v>982</v>
      </c>
      <c r="C20" s="213">
        <v>-8.2807000000000006E-2</v>
      </c>
      <c r="D20" s="213">
        <v>-7.5759000000000007E-2</v>
      </c>
      <c r="E20" s="213">
        <v>-8.4584999999999994E-2</v>
      </c>
      <c r="F20" s="213">
        <v>-8.5793999999999995E-2</v>
      </c>
      <c r="G20" s="213">
        <v>-9.2497999999999997E-2</v>
      </c>
      <c r="H20" s="213">
        <v>-8.0776000000000001E-2</v>
      </c>
      <c r="I20" s="213">
        <v>-9.0852000000000002E-2</v>
      </c>
      <c r="J20" s="213">
        <v>-0.105335</v>
      </c>
      <c r="K20" s="213">
        <v>-0.116413</v>
      </c>
      <c r="L20" s="213">
        <v>-9.1025999999999996E-2</v>
      </c>
      <c r="M20" s="213">
        <v>-9.1443999999999998E-2</v>
      </c>
      <c r="N20" s="213">
        <v>-0.13924700000000001</v>
      </c>
      <c r="O20" s="213">
        <v>-0.13771600000000001</v>
      </c>
      <c r="P20" s="213">
        <v>-0.15329499999999999</v>
      </c>
      <c r="Q20" s="213">
        <v>-0.16963600000000001</v>
      </c>
      <c r="R20" s="213">
        <v>-0.176067</v>
      </c>
      <c r="S20" s="213">
        <v>-0.19095999999999999</v>
      </c>
      <c r="T20" s="213">
        <v>-0.11909500000000001</v>
      </c>
      <c r="U20" s="213">
        <v>-0.19223899999999999</v>
      </c>
      <c r="V20" s="213">
        <v>-0.187523</v>
      </c>
      <c r="W20" s="213">
        <v>-0.22050400000000001</v>
      </c>
      <c r="X20" s="213">
        <v>-0.13878499999999999</v>
      </c>
      <c r="Y20" s="213">
        <v>-0.24393899999999999</v>
      </c>
      <c r="Z20" s="213">
        <v>-0.20061000000000001</v>
      </c>
      <c r="AA20" s="213">
        <v>-0.184973</v>
      </c>
      <c r="AB20" s="213">
        <v>-0.24562999999999999</v>
      </c>
      <c r="AC20" s="213">
        <v>-0.21654799999999999</v>
      </c>
      <c r="AD20" s="213">
        <v>-0.30287500000000001</v>
      </c>
      <c r="AE20" s="213">
        <v>-0.284306</v>
      </c>
      <c r="AF20" s="213">
        <v>-0.26764500000000002</v>
      </c>
      <c r="AG20" s="213">
        <v>-0.210894</v>
      </c>
      <c r="AH20" s="213">
        <v>-0.28439799999999998</v>
      </c>
      <c r="AI20" s="213">
        <v>-0.285329</v>
      </c>
      <c r="AJ20" s="213">
        <v>-0.26346900000000001</v>
      </c>
      <c r="AK20" s="213">
        <v>-0.27021800000000001</v>
      </c>
      <c r="AL20" s="213">
        <v>-0.257023</v>
      </c>
      <c r="AM20" s="213">
        <v>-0.321191</v>
      </c>
      <c r="AN20" s="213">
        <v>-0.24142</v>
      </c>
      <c r="AO20" s="213">
        <v>-0.244232</v>
      </c>
      <c r="AP20" s="213">
        <v>-0.25165999999999999</v>
      </c>
      <c r="AQ20" s="213">
        <v>-0.27981400000000001</v>
      </c>
      <c r="AR20" s="213">
        <v>-0.27490900000000001</v>
      </c>
      <c r="AS20" s="213">
        <v>-0.269146</v>
      </c>
      <c r="AT20" s="213">
        <v>-0.31704199999999999</v>
      </c>
      <c r="AU20" s="213">
        <v>-0.246417</v>
      </c>
      <c r="AV20" s="213">
        <v>-0.31359100000000001</v>
      </c>
      <c r="AW20" s="213">
        <v>-0.32385700000000001</v>
      </c>
      <c r="AX20" s="213">
        <v>-0.27893299999999999</v>
      </c>
      <c r="AY20" s="213">
        <v>-0.26988450000000003</v>
      </c>
      <c r="AZ20" s="213">
        <v>-0.2706422</v>
      </c>
      <c r="BA20" s="351">
        <v>-0.28524100000000002</v>
      </c>
      <c r="BB20" s="351">
        <v>-0.33596179999999998</v>
      </c>
      <c r="BC20" s="351">
        <v>-0.35840179999999999</v>
      </c>
      <c r="BD20" s="351">
        <v>-0.35524260000000002</v>
      </c>
      <c r="BE20" s="351">
        <v>-0.35224129999999998</v>
      </c>
      <c r="BF20" s="351">
        <v>-0.37413079999999999</v>
      </c>
      <c r="BG20" s="351">
        <v>-0.38092549999999997</v>
      </c>
      <c r="BH20" s="351">
        <v>-0.3561029</v>
      </c>
      <c r="BI20" s="351">
        <v>-0.35833120000000002</v>
      </c>
      <c r="BJ20" s="351">
        <v>-0.41578710000000002</v>
      </c>
      <c r="BK20" s="351">
        <v>-0.36144589999999999</v>
      </c>
      <c r="BL20" s="351">
        <v>-0.3727396</v>
      </c>
      <c r="BM20" s="351">
        <v>-0.35964439999999998</v>
      </c>
      <c r="BN20" s="351">
        <v>-0.3950456</v>
      </c>
      <c r="BO20" s="351">
        <v>-0.3907525</v>
      </c>
      <c r="BP20" s="351">
        <v>-0.37569229999999998</v>
      </c>
      <c r="BQ20" s="351">
        <v>-0.36485640000000003</v>
      </c>
      <c r="BR20" s="351">
        <v>-0.3805287</v>
      </c>
      <c r="BS20" s="351">
        <v>-0.38540770000000002</v>
      </c>
      <c r="BT20" s="351">
        <v>-0.36785459999999998</v>
      </c>
      <c r="BU20" s="351">
        <v>-0.39711829999999998</v>
      </c>
      <c r="BV20" s="351">
        <v>-0.45270690000000002</v>
      </c>
    </row>
    <row r="21" spans="1:74" x14ac:dyDescent="0.2">
      <c r="A21" s="616" t="s">
        <v>983</v>
      </c>
      <c r="B21" s="617" t="s">
        <v>992</v>
      </c>
      <c r="C21" s="213">
        <v>-0.70120400000000005</v>
      </c>
      <c r="D21" s="213">
        <v>-0.66364800000000002</v>
      </c>
      <c r="E21" s="213">
        <v>-0.54281100000000004</v>
      </c>
      <c r="F21" s="213">
        <v>-0.58425000000000005</v>
      </c>
      <c r="G21" s="213">
        <v>-0.74161600000000005</v>
      </c>
      <c r="H21" s="213">
        <v>-0.65653700000000004</v>
      </c>
      <c r="I21" s="213">
        <v>-0.63570000000000004</v>
      </c>
      <c r="J21" s="213">
        <v>-0.54196800000000001</v>
      </c>
      <c r="K21" s="213">
        <v>-0.53085700000000002</v>
      </c>
      <c r="L21" s="213">
        <v>-0.728043</v>
      </c>
      <c r="M21" s="213">
        <v>-0.66368300000000002</v>
      </c>
      <c r="N21" s="213">
        <v>-0.88667200000000002</v>
      </c>
      <c r="O21" s="213">
        <v>-0.85418300000000003</v>
      </c>
      <c r="P21" s="213">
        <v>-0.72855899999999996</v>
      </c>
      <c r="Q21" s="213">
        <v>-0.80412899999999998</v>
      </c>
      <c r="R21" s="213">
        <v>-0.80268200000000001</v>
      </c>
      <c r="S21" s="213">
        <v>-0.73609599999999997</v>
      </c>
      <c r="T21" s="213">
        <v>-0.63729000000000002</v>
      </c>
      <c r="U21" s="213">
        <v>-0.68186100000000005</v>
      </c>
      <c r="V21" s="213">
        <v>-0.593638</v>
      </c>
      <c r="W21" s="213">
        <v>-0.78761599999999998</v>
      </c>
      <c r="X21" s="213">
        <v>-0.90434800000000004</v>
      </c>
      <c r="Y21" s="213">
        <v>-0.75348999999999999</v>
      </c>
      <c r="Z21" s="213">
        <v>-0.80307700000000004</v>
      </c>
      <c r="AA21" s="213">
        <v>-0.60976799999999998</v>
      </c>
      <c r="AB21" s="213">
        <v>-0.62160599999999999</v>
      </c>
      <c r="AC21" s="213">
        <v>-0.71706999999999999</v>
      </c>
      <c r="AD21" s="213">
        <v>-0.73491899999999999</v>
      </c>
      <c r="AE21" s="213">
        <v>-0.86770599999999998</v>
      </c>
      <c r="AF21" s="213">
        <v>-0.77149299999999998</v>
      </c>
      <c r="AG21" s="213">
        <v>-0.94977900000000004</v>
      </c>
      <c r="AH21" s="213">
        <v>-0.91164299999999998</v>
      </c>
      <c r="AI21" s="213">
        <v>-0.69972199999999996</v>
      </c>
      <c r="AJ21" s="213">
        <v>-0.78050200000000003</v>
      </c>
      <c r="AK21" s="213">
        <v>-0.86913300000000004</v>
      </c>
      <c r="AL21" s="213">
        <v>-0.95758699999999997</v>
      </c>
      <c r="AM21" s="213">
        <v>-0.76570099999999996</v>
      </c>
      <c r="AN21" s="213">
        <v>-0.74388600000000005</v>
      </c>
      <c r="AO21" s="213">
        <v>-0.72658</v>
      </c>
      <c r="AP21" s="213">
        <v>-0.96601899999999996</v>
      </c>
      <c r="AQ21" s="213">
        <v>-0.94170399999999999</v>
      </c>
      <c r="AR21" s="213">
        <v>-1.0596179999999999</v>
      </c>
      <c r="AS21" s="213">
        <v>-1.0245470000000001</v>
      </c>
      <c r="AT21" s="213">
        <v>-0.89581699999999997</v>
      </c>
      <c r="AU21" s="213">
        <v>-0.99429599999999996</v>
      </c>
      <c r="AV21" s="213">
        <v>-1.0492239999999999</v>
      </c>
      <c r="AW21" s="213">
        <v>-1.0588789999999999</v>
      </c>
      <c r="AX21" s="213">
        <v>-1.091275</v>
      </c>
      <c r="AY21" s="213">
        <v>-1.0932258065</v>
      </c>
      <c r="AZ21" s="213">
        <v>-0.99881006897000002</v>
      </c>
      <c r="BA21" s="351">
        <v>-1.0965860000000001</v>
      </c>
      <c r="BB21" s="351">
        <v>-1.196623</v>
      </c>
      <c r="BC21" s="351">
        <v>-1.2507539999999999</v>
      </c>
      <c r="BD21" s="351">
        <v>-1.2281040000000001</v>
      </c>
      <c r="BE21" s="351">
        <v>-1.1901120000000001</v>
      </c>
      <c r="BF21" s="351">
        <v>-1.1610910000000001</v>
      </c>
      <c r="BG21" s="351">
        <v>-1.1534519999999999</v>
      </c>
      <c r="BH21" s="351">
        <v>-1.173624</v>
      </c>
      <c r="BI21" s="351">
        <v>-1.1849350000000001</v>
      </c>
      <c r="BJ21" s="351">
        <v>-1.267242</v>
      </c>
      <c r="BK21" s="351">
        <v>-1.0434460000000001</v>
      </c>
      <c r="BL21" s="351">
        <v>-1.0272969999999999</v>
      </c>
      <c r="BM21" s="351">
        <v>-1.0033829999999999</v>
      </c>
      <c r="BN21" s="351">
        <v>-1.0878080000000001</v>
      </c>
      <c r="BO21" s="351">
        <v>-1.1575850000000001</v>
      </c>
      <c r="BP21" s="351">
        <v>-1.1593450000000001</v>
      </c>
      <c r="BQ21" s="351">
        <v>-1.1301669999999999</v>
      </c>
      <c r="BR21" s="351">
        <v>-1.164334</v>
      </c>
      <c r="BS21" s="351">
        <v>-1.126172</v>
      </c>
      <c r="BT21" s="351">
        <v>-1.1418550000000001</v>
      </c>
      <c r="BU21" s="351">
        <v>-1.153597</v>
      </c>
      <c r="BV21" s="351">
        <v>-1.251382</v>
      </c>
    </row>
    <row r="22" spans="1:74" x14ac:dyDescent="0.2">
      <c r="A22" s="616" t="s">
        <v>984</v>
      </c>
      <c r="B22" s="617" t="s">
        <v>985</v>
      </c>
      <c r="C22" s="213">
        <v>-5.4113000000000001E-2</v>
      </c>
      <c r="D22" s="213">
        <v>-4.2937999999999997E-2</v>
      </c>
      <c r="E22" s="213">
        <v>-9.7968E-2</v>
      </c>
      <c r="F22" s="213">
        <v>-0.12845400000000001</v>
      </c>
      <c r="G22" s="213">
        <v>-0.142425</v>
      </c>
      <c r="H22" s="213">
        <v>-9.2171000000000003E-2</v>
      </c>
      <c r="I22" s="213">
        <v>-8.0568000000000001E-2</v>
      </c>
      <c r="J22" s="213">
        <v>-6.2594999999999998E-2</v>
      </c>
      <c r="K22" s="213">
        <v>-0.10978499999999999</v>
      </c>
      <c r="L22" s="213">
        <v>-9.3952999999999995E-2</v>
      </c>
      <c r="M22" s="213">
        <v>-0.120063</v>
      </c>
      <c r="N22" s="213">
        <v>-7.2202000000000002E-2</v>
      </c>
      <c r="O22" s="213">
        <v>-1.7735999999999998E-2</v>
      </c>
      <c r="P22" s="213">
        <v>-8.4909999999999999E-2</v>
      </c>
      <c r="Q22" s="213">
        <v>-0.144922</v>
      </c>
      <c r="R22" s="213">
        <v>-0.158522</v>
      </c>
      <c r="S22" s="213">
        <v>-9.1484999999999997E-2</v>
      </c>
      <c r="T22" s="213">
        <v>-0.13181499999999999</v>
      </c>
      <c r="U22" s="213">
        <v>-8.3065E-2</v>
      </c>
      <c r="V22" s="213">
        <v>-0.13978399999999999</v>
      </c>
      <c r="W22" s="213">
        <v>-9.9971000000000004E-2</v>
      </c>
      <c r="X22" s="213">
        <v>-7.9181000000000001E-2</v>
      </c>
      <c r="Y22" s="213">
        <v>-0.12547</v>
      </c>
      <c r="Z22" s="213">
        <v>-0.13306699999999999</v>
      </c>
      <c r="AA22" s="213">
        <v>-0.20010900000000001</v>
      </c>
      <c r="AB22" s="213">
        <v>-0.137271</v>
      </c>
      <c r="AC22" s="213">
        <v>-0.121147</v>
      </c>
      <c r="AD22" s="213">
        <v>-0.233844</v>
      </c>
      <c r="AE22" s="213">
        <v>-0.20894399999999999</v>
      </c>
      <c r="AF22" s="213">
        <v>-0.20555799999999999</v>
      </c>
      <c r="AG22" s="213">
        <v>-0.17005400000000001</v>
      </c>
      <c r="AH22" s="213">
        <v>-0.145651</v>
      </c>
      <c r="AI22" s="213">
        <v>-0.24294499999999999</v>
      </c>
      <c r="AJ22" s="213">
        <v>-0.193769</v>
      </c>
      <c r="AK22" s="213">
        <v>-0.15851499999999999</v>
      </c>
      <c r="AL22" s="213">
        <v>-6.5434000000000006E-2</v>
      </c>
      <c r="AM22" s="213">
        <v>-9.2113E-2</v>
      </c>
      <c r="AN22" s="213">
        <v>-0.12164899999999999</v>
      </c>
      <c r="AO22" s="213">
        <v>-0.20775399999999999</v>
      </c>
      <c r="AP22" s="213">
        <v>-0.27109299999999997</v>
      </c>
      <c r="AQ22" s="213">
        <v>-0.239811</v>
      </c>
      <c r="AR22" s="213">
        <v>-0.25495099999999998</v>
      </c>
      <c r="AS22" s="213">
        <v>-0.23280999999999999</v>
      </c>
      <c r="AT22" s="213">
        <v>-0.274922</v>
      </c>
      <c r="AU22" s="213">
        <v>-0.28055999999999998</v>
      </c>
      <c r="AV22" s="213">
        <v>-0.28055000000000002</v>
      </c>
      <c r="AW22" s="213">
        <v>-0.25242300000000001</v>
      </c>
      <c r="AX22" s="213">
        <v>-0.21335499999999999</v>
      </c>
      <c r="AY22" s="213">
        <v>-0.34197610000000001</v>
      </c>
      <c r="AZ22" s="213">
        <v>-0.33313979999999999</v>
      </c>
      <c r="BA22" s="351">
        <v>-0.33340439999999999</v>
      </c>
      <c r="BB22" s="351">
        <v>-0.33043869999999997</v>
      </c>
      <c r="BC22" s="351">
        <v>-0.31096659999999998</v>
      </c>
      <c r="BD22" s="351">
        <v>-0.35280410000000001</v>
      </c>
      <c r="BE22" s="351">
        <v>-0.32854359999999999</v>
      </c>
      <c r="BF22" s="351">
        <v>-0.32656760000000001</v>
      </c>
      <c r="BG22" s="351">
        <v>-0.32494879999999998</v>
      </c>
      <c r="BH22" s="351">
        <v>-0.3761565</v>
      </c>
      <c r="BI22" s="351">
        <v>-0.30909750000000003</v>
      </c>
      <c r="BJ22" s="351">
        <v>-0.29519649999999997</v>
      </c>
      <c r="BK22" s="351">
        <v>-0.30043530000000002</v>
      </c>
      <c r="BL22" s="351">
        <v>-0.30006169999999999</v>
      </c>
      <c r="BM22" s="351">
        <v>-0.30491380000000001</v>
      </c>
      <c r="BN22" s="351">
        <v>-0.3026354</v>
      </c>
      <c r="BO22" s="351">
        <v>-0.28731570000000001</v>
      </c>
      <c r="BP22" s="351">
        <v>-0.32569559999999997</v>
      </c>
      <c r="BQ22" s="351">
        <v>-0.30886629999999998</v>
      </c>
      <c r="BR22" s="351">
        <v>-0.3253627</v>
      </c>
      <c r="BS22" s="351">
        <v>-0.3340631</v>
      </c>
      <c r="BT22" s="351">
        <v>-0.38749410000000001</v>
      </c>
      <c r="BU22" s="351">
        <v>-0.31259540000000002</v>
      </c>
      <c r="BV22" s="351">
        <v>-0.30727589999999999</v>
      </c>
    </row>
    <row r="23" spans="1:74" x14ac:dyDescent="0.2">
      <c r="A23" s="616" t="s">
        <v>185</v>
      </c>
      <c r="B23" s="617" t="s">
        <v>986</v>
      </c>
      <c r="C23" s="213">
        <v>-0.18809500000000001</v>
      </c>
      <c r="D23" s="213">
        <v>-0.212949</v>
      </c>
      <c r="E23" s="213">
        <v>-0.199797</v>
      </c>
      <c r="F23" s="213">
        <v>-0.20981900000000001</v>
      </c>
      <c r="G23" s="213">
        <v>-0.218667</v>
      </c>
      <c r="H23" s="213">
        <v>-0.16676099999999999</v>
      </c>
      <c r="I23" s="213">
        <v>-0.19217000000000001</v>
      </c>
      <c r="J23" s="213">
        <v>-0.18978999999999999</v>
      </c>
      <c r="K23" s="213">
        <v>-0.19400000000000001</v>
      </c>
      <c r="L23" s="213">
        <v>-0.15138399999999999</v>
      </c>
      <c r="M23" s="213">
        <v>-0.172595</v>
      </c>
      <c r="N23" s="213">
        <v>-0.15956200000000001</v>
      </c>
      <c r="O23" s="213">
        <v>-0.15914200000000001</v>
      </c>
      <c r="P23" s="213">
        <v>-0.217719</v>
      </c>
      <c r="Q23" s="213">
        <v>-0.16941000000000001</v>
      </c>
      <c r="R23" s="213">
        <v>-0.18615599999999999</v>
      </c>
      <c r="S23" s="213">
        <v>-0.16022600000000001</v>
      </c>
      <c r="T23" s="213">
        <v>-0.20535999999999999</v>
      </c>
      <c r="U23" s="213">
        <v>-0.172542</v>
      </c>
      <c r="V23" s="213">
        <v>-0.14993500000000001</v>
      </c>
      <c r="W23" s="213">
        <v>-0.164046</v>
      </c>
      <c r="X23" s="213">
        <v>-0.123282</v>
      </c>
      <c r="Y23" s="213">
        <v>-0.14918400000000001</v>
      </c>
      <c r="Z23" s="213">
        <v>-0.13839799999999999</v>
      </c>
      <c r="AA23" s="213">
        <v>-0.18815299999999999</v>
      </c>
      <c r="AB23" s="213">
        <v>-0.201179</v>
      </c>
      <c r="AC23" s="213">
        <v>-0.155752</v>
      </c>
      <c r="AD23" s="213">
        <v>-0.23050699999999999</v>
      </c>
      <c r="AE23" s="213">
        <v>-0.23402700000000001</v>
      </c>
      <c r="AF23" s="213">
        <v>-0.237952</v>
      </c>
      <c r="AG23" s="213">
        <v>-0.171232</v>
      </c>
      <c r="AH23" s="213">
        <v>-0.15843699999999999</v>
      </c>
      <c r="AI23" s="213">
        <v>-0.182531</v>
      </c>
      <c r="AJ23" s="213">
        <v>-0.17830299999999999</v>
      </c>
      <c r="AK23" s="213">
        <v>-0.133274</v>
      </c>
      <c r="AL23" s="213">
        <v>-0.122686</v>
      </c>
      <c r="AM23" s="213">
        <v>-0.10297199999999999</v>
      </c>
      <c r="AN23" s="213">
        <v>-0.21129600000000001</v>
      </c>
      <c r="AO23" s="213">
        <v>-0.19681199999999999</v>
      </c>
      <c r="AP23" s="213">
        <v>-0.16109100000000001</v>
      </c>
      <c r="AQ23" s="213">
        <v>-0.14154800000000001</v>
      </c>
      <c r="AR23" s="213">
        <v>-0.121266</v>
      </c>
      <c r="AS23" s="213">
        <v>-0.13736300000000001</v>
      </c>
      <c r="AT23" s="213">
        <v>-0.148311</v>
      </c>
      <c r="AU23" s="213">
        <v>-0.172211</v>
      </c>
      <c r="AV23" s="213">
        <v>-0.21870500000000001</v>
      </c>
      <c r="AW23" s="213">
        <v>-0.24849399999999999</v>
      </c>
      <c r="AX23" s="213">
        <v>-0.15956400000000001</v>
      </c>
      <c r="AY23" s="213">
        <v>-0.29554849999999999</v>
      </c>
      <c r="AZ23" s="213">
        <v>-0.30978080000000002</v>
      </c>
      <c r="BA23" s="351">
        <v>-0.2805627</v>
      </c>
      <c r="BB23" s="351">
        <v>-0.2831688</v>
      </c>
      <c r="BC23" s="351">
        <v>-0.28162409999999999</v>
      </c>
      <c r="BD23" s="351">
        <v>-0.28726230000000003</v>
      </c>
      <c r="BE23" s="351">
        <v>-0.29706959999999999</v>
      </c>
      <c r="BF23" s="351">
        <v>-0.2919156</v>
      </c>
      <c r="BG23" s="351">
        <v>-0.29528090000000001</v>
      </c>
      <c r="BH23" s="351">
        <v>-0.26719169999999998</v>
      </c>
      <c r="BI23" s="351">
        <v>-0.27266109999999999</v>
      </c>
      <c r="BJ23" s="351">
        <v>-0.25372610000000001</v>
      </c>
      <c r="BK23" s="351">
        <v>-0.2817192</v>
      </c>
      <c r="BL23" s="351">
        <v>-0.3014386</v>
      </c>
      <c r="BM23" s="351">
        <v>-0.26880039999999999</v>
      </c>
      <c r="BN23" s="351">
        <v>-0.27184009999999997</v>
      </c>
      <c r="BO23" s="351">
        <v>-0.27707549999999997</v>
      </c>
      <c r="BP23" s="351">
        <v>-0.27106659999999999</v>
      </c>
      <c r="BQ23" s="351">
        <v>-0.29115590000000002</v>
      </c>
      <c r="BR23" s="351">
        <v>-0.29404049999999998</v>
      </c>
      <c r="BS23" s="351">
        <v>-0.30351040000000001</v>
      </c>
      <c r="BT23" s="351">
        <v>-0.27278960000000002</v>
      </c>
      <c r="BU23" s="351">
        <v>-0.27631739999999999</v>
      </c>
      <c r="BV23" s="351">
        <v>-0.26645439999999998</v>
      </c>
    </row>
    <row r="24" spans="1:74" x14ac:dyDescent="0.2">
      <c r="A24" s="616"/>
      <c r="B24" s="617"/>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399"/>
      <c r="BB24" s="399"/>
      <c r="BC24" s="399"/>
      <c r="BD24" s="399"/>
      <c r="BE24" s="399"/>
      <c r="BF24" s="399"/>
      <c r="BG24" s="399"/>
      <c r="BH24" s="399"/>
      <c r="BI24" s="399"/>
      <c r="BJ24" s="399"/>
      <c r="BK24" s="399"/>
      <c r="BL24" s="399"/>
      <c r="BM24" s="399"/>
      <c r="BN24" s="399"/>
      <c r="BO24" s="399"/>
      <c r="BP24" s="399"/>
      <c r="BQ24" s="399"/>
      <c r="BR24" s="399"/>
      <c r="BS24" s="399"/>
      <c r="BT24" s="399"/>
      <c r="BU24" s="399"/>
      <c r="BV24" s="399"/>
    </row>
    <row r="25" spans="1:74" x14ac:dyDescent="0.2">
      <c r="A25" s="615"/>
      <c r="B25" s="155" t="s">
        <v>987</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399"/>
      <c r="BB25" s="399"/>
      <c r="BC25" s="399"/>
      <c r="BD25" s="399"/>
      <c r="BE25" s="399"/>
      <c r="BF25" s="399"/>
      <c r="BG25" s="399"/>
      <c r="BH25" s="399"/>
      <c r="BI25" s="399"/>
      <c r="BJ25" s="399"/>
      <c r="BK25" s="399"/>
      <c r="BL25" s="399"/>
      <c r="BM25" s="399"/>
      <c r="BN25" s="399"/>
      <c r="BO25" s="399"/>
      <c r="BP25" s="399"/>
      <c r="BQ25" s="399"/>
      <c r="BR25" s="399"/>
      <c r="BS25" s="399"/>
      <c r="BT25" s="399"/>
      <c r="BU25" s="399"/>
      <c r="BV25" s="399"/>
    </row>
    <row r="26" spans="1:74" x14ac:dyDescent="0.2">
      <c r="A26" s="616" t="s">
        <v>988</v>
      </c>
      <c r="B26" s="617" t="s">
        <v>985</v>
      </c>
      <c r="C26" s="213">
        <v>0.51516099999999998</v>
      </c>
      <c r="D26" s="213">
        <v>0.43186200000000002</v>
      </c>
      <c r="E26" s="213">
        <v>0.34709699999999999</v>
      </c>
      <c r="F26" s="213">
        <v>0.31176700000000002</v>
      </c>
      <c r="G26" s="213">
        <v>0.26957999999999999</v>
      </c>
      <c r="H26" s="213">
        <v>0.27786699999999998</v>
      </c>
      <c r="I26" s="213">
        <v>0.28154899999999999</v>
      </c>
      <c r="J26" s="213">
        <v>0.28545199999999998</v>
      </c>
      <c r="K26" s="213">
        <v>0.39329999999999998</v>
      </c>
      <c r="L26" s="213">
        <v>0.48706500000000003</v>
      </c>
      <c r="M26" s="213">
        <v>0.55526699999999996</v>
      </c>
      <c r="N26" s="213">
        <v>0.53529000000000004</v>
      </c>
      <c r="O26" s="213">
        <v>0.50493500000000002</v>
      </c>
      <c r="P26" s="213">
        <v>0.43707200000000002</v>
      </c>
      <c r="Q26" s="213">
        <v>0.34867700000000001</v>
      </c>
      <c r="R26" s="213">
        <v>0.31846600000000003</v>
      </c>
      <c r="S26" s="213">
        <v>0.29232200000000003</v>
      </c>
      <c r="T26" s="213">
        <v>0.282833</v>
      </c>
      <c r="U26" s="213">
        <v>0.29109699999999999</v>
      </c>
      <c r="V26" s="213">
        <v>0.28880699999999998</v>
      </c>
      <c r="W26" s="213">
        <v>0.40510000000000002</v>
      </c>
      <c r="X26" s="213">
        <v>0.42399999999999999</v>
      </c>
      <c r="Y26" s="213">
        <v>0.53320000000000001</v>
      </c>
      <c r="Z26" s="213">
        <v>0.55058099999999999</v>
      </c>
      <c r="AA26" s="213">
        <v>0.47522599999999998</v>
      </c>
      <c r="AB26" s="213">
        <v>0.4955</v>
      </c>
      <c r="AC26" s="213">
        <v>0.396032</v>
      </c>
      <c r="AD26" s="213">
        <v>0.33793299999999998</v>
      </c>
      <c r="AE26" s="213">
        <v>0.29158099999999998</v>
      </c>
      <c r="AF26" s="213">
        <v>0.28389999999999999</v>
      </c>
      <c r="AG26" s="213">
        <v>0.26480700000000001</v>
      </c>
      <c r="AH26" s="213">
        <v>0.30364600000000003</v>
      </c>
      <c r="AI26" s="213">
        <v>0.39916600000000002</v>
      </c>
      <c r="AJ26" s="213">
        <v>0.50209700000000002</v>
      </c>
      <c r="AK26" s="213">
        <v>0.58096599999999998</v>
      </c>
      <c r="AL26" s="213">
        <v>0.58438699999999999</v>
      </c>
      <c r="AM26" s="213">
        <v>0.53938699999999995</v>
      </c>
      <c r="AN26" s="213">
        <v>0.45389200000000002</v>
      </c>
      <c r="AO26" s="213">
        <v>0.37554799999999999</v>
      </c>
      <c r="AP26" s="213">
        <v>0.32333299999999998</v>
      </c>
      <c r="AQ26" s="213">
        <v>0.27551700000000001</v>
      </c>
      <c r="AR26" s="213">
        <v>0.25869999999999999</v>
      </c>
      <c r="AS26" s="213">
        <v>0.26841900000000002</v>
      </c>
      <c r="AT26" s="213">
        <v>0.29877399999999998</v>
      </c>
      <c r="AU26" s="213">
        <v>0.420267</v>
      </c>
      <c r="AV26" s="213">
        <v>0.51083900000000004</v>
      </c>
      <c r="AW26" s="213">
        <v>0.56899999999999995</v>
      </c>
      <c r="AX26" s="213">
        <v>0.55016100000000001</v>
      </c>
      <c r="AY26" s="213">
        <v>0.47870269999999998</v>
      </c>
      <c r="AZ26" s="213">
        <v>0.42370869999999999</v>
      </c>
      <c r="BA26" s="351">
        <v>0.3518271</v>
      </c>
      <c r="BB26" s="351">
        <v>0.31440040000000002</v>
      </c>
      <c r="BC26" s="351">
        <v>0.29293560000000002</v>
      </c>
      <c r="BD26" s="351">
        <v>0.30392419999999998</v>
      </c>
      <c r="BE26" s="351">
        <v>0.29576669999999999</v>
      </c>
      <c r="BF26" s="351">
        <v>0.31023390000000001</v>
      </c>
      <c r="BG26" s="351">
        <v>0.40671380000000001</v>
      </c>
      <c r="BH26" s="351">
        <v>0.45268920000000001</v>
      </c>
      <c r="BI26" s="351">
        <v>0.5513055</v>
      </c>
      <c r="BJ26" s="351">
        <v>0.52590380000000003</v>
      </c>
      <c r="BK26" s="351">
        <v>0.47445090000000001</v>
      </c>
      <c r="BL26" s="351">
        <v>0.41984709999999997</v>
      </c>
      <c r="BM26" s="351">
        <v>0.3442501</v>
      </c>
      <c r="BN26" s="351">
        <v>0.31108819999999998</v>
      </c>
      <c r="BO26" s="351">
        <v>0.29040670000000002</v>
      </c>
      <c r="BP26" s="351">
        <v>0.29540689999999997</v>
      </c>
      <c r="BQ26" s="351">
        <v>0.29103109999999999</v>
      </c>
      <c r="BR26" s="351">
        <v>0.29903760000000001</v>
      </c>
      <c r="BS26" s="351">
        <v>0.39573259999999999</v>
      </c>
      <c r="BT26" s="351">
        <v>0.44207469999999999</v>
      </c>
      <c r="BU26" s="351">
        <v>0.54349329999999996</v>
      </c>
      <c r="BV26" s="351">
        <v>0.52171940000000006</v>
      </c>
    </row>
    <row r="27" spans="1:74" x14ac:dyDescent="0.2">
      <c r="A27" s="616" t="s">
        <v>775</v>
      </c>
      <c r="B27" s="617" t="s">
        <v>986</v>
      </c>
      <c r="C27" s="213">
        <v>0.157226</v>
      </c>
      <c r="D27" s="213">
        <v>0.136655</v>
      </c>
      <c r="E27" s="213">
        <v>0.14016100000000001</v>
      </c>
      <c r="F27" s="213">
        <v>0.140433</v>
      </c>
      <c r="G27" s="213">
        <v>0.15058099999999999</v>
      </c>
      <c r="H27" s="213">
        <v>0.15459999999999999</v>
      </c>
      <c r="I27" s="213">
        <v>0.14341899999999999</v>
      </c>
      <c r="J27" s="213">
        <v>0.14116100000000001</v>
      </c>
      <c r="K27" s="213">
        <v>0.154033</v>
      </c>
      <c r="L27" s="213">
        <v>0.145677</v>
      </c>
      <c r="M27" s="213">
        <v>0.14360000000000001</v>
      </c>
      <c r="N27" s="213">
        <v>0.13825799999999999</v>
      </c>
      <c r="O27" s="213">
        <v>0.14435500000000001</v>
      </c>
      <c r="P27" s="213">
        <v>0.14960699999999999</v>
      </c>
      <c r="Q27" s="213">
        <v>0.170742</v>
      </c>
      <c r="R27" s="213">
        <v>0.159467</v>
      </c>
      <c r="S27" s="213">
        <v>0.191355</v>
      </c>
      <c r="T27" s="213">
        <v>0.1905</v>
      </c>
      <c r="U27" s="213">
        <v>0.154645</v>
      </c>
      <c r="V27" s="213">
        <v>0.19151599999999999</v>
      </c>
      <c r="W27" s="213">
        <v>0.20039999999999999</v>
      </c>
      <c r="X27" s="213">
        <v>0.16906499999999999</v>
      </c>
      <c r="Y27" s="213">
        <v>0.19766700000000001</v>
      </c>
      <c r="Z27" s="213">
        <v>0.19961300000000001</v>
      </c>
      <c r="AA27" s="213">
        <v>0.154645</v>
      </c>
      <c r="AB27" s="213">
        <v>0.13375000000000001</v>
      </c>
      <c r="AC27" s="213">
        <v>0.16006500000000001</v>
      </c>
      <c r="AD27" s="213">
        <v>0.1593</v>
      </c>
      <c r="AE27" s="213">
        <v>0.162129</v>
      </c>
      <c r="AF27" s="213">
        <v>0.171767</v>
      </c>
      <c r="AG27" s="213">
        <v>0.17751600000000001</v>
      </c>
      <c r="AH27" s="213">
        <v>0.200548</v>
      </c>
      <c r="AI27" s="213">
        <v>0.166267</v>
      </c>
      <c r="AJ27" s="213">
        <v>0.18454799999999999</v>
      </c>
      <c r="AK27" s="213">
        <v>0.16536699999999999</v>
      </c>
      <c r="AL27" s="213">
        <v>0.14758099999999999</v>
      </c>
      <c r="AM27" s="213">
        <v>0.14158100000000001</v>
      </c>
      <c r="AN27" s="213">
        <v>0.13567899999999999</v>
      </c>
      <c r="AO27" s="213">
        <v>0.13322600000000001</v>
      </c>
      <c r="AP27" s="213">
        <v>0.16070000000000001</v>
      </c>
      <c r="AQ27" s="213">
        <v>0.18429000000000001</v>
      </c>
      <c r="AR27" s="213">
        <v>0.17263300000000001</v>
      </c>
      <c r="AS27" s="213">
        <v>0.179452</v>
      </c>
      <c r="AT27" s="213">
        <v>0.18196699999999999</v>
      </c>
      <c r="AU27" s="213">
        <v>0.18029999999999999</v>
      </c>
      <c r="AV27" s="213">
        <v>0.200516</v>
      </c>
      <c r="AW27" s="213">
        <v>0.17403299999999999</v>
      </c>
      <c r="AX27" s="213">
        <v>0.165129</v>
      </c>
      <c r="AY27" s="213">
        <v>0.15576580000000001</v>
      </c>
      <c r="AZ27" s="213">
        <v>0.1562355</v>
      </c>
      <c r="BA27" s="351">
        <v>0.16822480000000001</v>
      </c>
      <c r="BB27" s="351">
        <v>0.16073779999999999</v>
      </c>
      <c r="BC27" s="351">
        <v>0.16714010000000001</v>
      </c>
      <c r="BD27" s="351">
        <v>0.16729930000000001</v>
      </c>
      <c r="BE27" s="351">
        <v>0.16169040000000001</v>
      </c>
      <c r="BF27" s="351">
        <v>0.17189090000000001</v>
      </c>
      <c r="BG27" s="351">
        <v>0.18436</v>
      </c>
      <c r="BH27" s="351">
        <v>0.17701800000000001</v>
      </c>
      <c r="BI27" s="351">
        <v>0.16951240000000001</v>
      </c>
      <c r="BJ27" s="351">
        <v>0.1698046</v>
      </c>
      <c r="BK27" s="351">
        <v>0.15575510000000001</v>
      </c>
      <c r="BL27" s="351">
        <v>0.15708420000000001</v>
      </c>
      <c r="BM27" s="351">
        <v>0.17091990000000001</v>
      </c>
      <c r="BN27" s="351">
        <v>0.16311300000000001</v>
      </c>
      <c r="BO27" s="351">
        <v>0.1686966</v>
      </c>
      <c r="BP27" s="351">
        <v>0.1706133</v>
      </c>
      <c r="BQ27" s="351">
        <v>0.1641657</v>
      </c>
      <c r="BR27" s="351">
        <v>0.17637990000000001</v>
      </c>
      <c r="BS27" s="351">
        <v>0.1885899</v>
      </c>
      <c r="BT27" s="351">
        <v>0.1818845</v>
      </c>
      <c r="BU27" s="351">
        <v>0.1739906</v>
      </c>
      <c r="BV27" s="351">
        <v>0.17258319999999999</v>
      </c>
    </row>
    <row r="28" spans="1:74" x14ac:dyDescent="0.2">
      <c r="A28" s="616"/>
      <c r="B28" s="617"/>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399"/>
      <c r="BB28" s="399"/>
      <c r="BC28" s="399"/>
      <c r="BD28" s="399"/>
      <c r="BE28" s="399"/>
      <c r="BF28" s="399"/>
      <c r="BG28" s="399"/>
      <c r="BH28" s="399"/>
      <c r="BI28" s="399"/>
      <c r="BJ28" s="399"/>
      <c r="BK28" s="399"/>
      <c r="BL28" s="399"/>
      <c r="BM28" s="399"/>
      <c r="BN28" s="399"/>
      <c r="BO28" s="399"/>
      <c r="BP28" s="399"/>
      <c r="BQ28" s="399"/>
      <c r="BR28" s="399"/>
      <c r="BS28" s="399"/>
      <c r="BT28" s="399"/>
      <c r="BU28" s="399"/>
      <c r="BV28" s="399"/>
    </row>
    <row r="29" spans="1:74" x14ac:dyDescent="0.2">
      <c r="A29" s="615"/>
      <c r="B29" s="155" t="s">
        <v>989</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399"/>
      <c r="BB29" s="399"/>
      <c r="BC29" s="399"/>
      <c r="BD29" s="399"/>
      <c r="BE29" s="399"/>
      <c r="BF29" s="399"/>
      <c r="BG29" s="399"/>
      <c r="BH29" s="399"/>
      <c r="BI29" s="399"/>
      <c r="BJ29" s="399"/>
      <c r="BK29" s="399"/>
      <c r="BL29" s="399"/>
      <c r="BM29" s="399"/>
      <c r="BN29" s="399"/>
      <c r="BO29" s="399"/>
      <c r="BP29" s="399"/>
      <c r="BQ29" s="399"/>
      <c r="BR29" s="399"/>
      <c r="BS29" s="399"/>
      <c r="BT29" s="399"/>
      <c r="BU29" s="399"/>
      <c r="BV29" s="399"/>
    </row>
    <row r="30" spans="1:74" x14ac:dyDescent="0.2">
      <c r="A30" s="616" t="s">
        <v>990</v>
      </c>
      <c r="B30" s="617" t="s">
        <v>991</v>
      </c>
      <c r="C30" s="213">
        <v>1.1133550000000001</v>
      </c>
      <c r="D30" s="213">
        <v>1.108449</v>
      </c>
      <c r="E30" s="213">
        <v>1.1807700000000001</v>
      </c>
      <c r="F30" s="213">
        <v>1.1401049999999999</v>
      </c>
      <c r="G30" s="213">
        <v>1.1311789999999999</v>
      </c>
      <c r="H30" s="213">
        <v>1.0894250000000001</v>
      </c>
      <c r="I30" s="213">
        <v>1.170083</v>
      </c>
      <c r="J30" s="213">
        <v>1.111278</v>
      </c>
      <c r="K30" s="213">
        <v>1.0531870000000001</v>
      </c>
      <c r="L30" s="213">
        <v>1.16978</v>
      </c>
      <c r="M30" s="213">
        <v>1.159022</v>
      </c>
      <c r="N30" s="213">
        <v>1.1322700000000001</v>
      </c>
      <c r="O30" s="213">
        <v>1.1828320000000001</v>
      </c>
      <c r="P30" s="213">
        <v>1.2067049999999999</v>
      </c>
      <c r="Q30" s="213">
        <v>1.1991069999999999</v>
      </c>
      <c r="R30" s="213">
        <v>1.1665669999999999</v>
      </c>
      <c r="S30" s="213">
        <v>1.25404</v>
      </c>
      <c r="T30" s="213">
        <v>1.325672</v>
      </c>
      <c r="U30" s="213">
        <v>1.2729550000000001</v>
      </c>
      <c r="V30" s="213">
        <v>1.1310260000000001</v>
      </c>
      <c r="W30" s="213">
        <v>1.047363</v>
      </c>
      <c r="X30" s="213">
        <v>1.268635</v>
      </c>
      <c r="Y30" s="213">
        <v>1.376728</v>
      </c>
      <c r="Z30" s="213">
        <v>1.4561649999999999</v>
      </c>
      <c r="AA30" s="213">
        <v>1.472834</v>
      </c>
      <c r="AB30" s="213">
        <v>1.324263</v>
      </c>
      <c r="AC30" s="213">
        <v>1.538678</v>
      </c>
      <c r="AD30" s="213">
        <v>1.5052909999999999</v>
      </c>
      <c r="AE30" s="213">
        <v>1.417727</v>
      </c>
      <c r="AF30" s="213">
        <v>1.468221</v>
      </c>
      <c r="AG30" s="213">
        <v>1.5292669999999999</v>
      </c>
      <c r="AH30" s="213">
        <v>1.537215</v>
      </c>
      <c r="AI30" s="213">
        <v>1.4799709999999999</v>
      </c>
      <c r="AJ30" s="213">
        <v>1.4342090000000001</v>
      </c>
      <c r="AK30" s="213">
        <v>1.5248820000000001</v>
      </c>
      <c r="AL30" s="213">
        <v>1.508494</v>
      </c>
      <c r="AM30" s="213">
        <v>1.5529059999999999</v>
      </c>
      <c r="AN30" s="213">
        <v>1.708223</v>
      </c>
      <c r="AO30" s="213">
        <v>1.5640270000000001</v>
      </c>
      <c r="AP30" s="213">
        <v>1.5600400000000001</v>
      </c>
      <c r="AQ30" s="213">
        <v>1.4784440000000001</v>
      </c>
      <c r="AR30" s="213">
        <v>1.4290240000000001</v>
      </c>
      <c r="AS30" s="213">
        <v>1.513144</v>
      </c>
      <c r="AT30" s="213">
        <v>1.4000870000000001</v>
      </c>
      <c r="AU30" s="213">
        <v>1.50305</v>
      </c>
      <c r="AV30" s="213">
        <v>1.492667</v>
      </c>
      <c r="AW30" s="213">
        <v>1.5188440000000001</v>
      </c>
      <c r="AX30" s="213">
        <v>1.639454</v>
      </c>
      <c r="AY30" s="213">
        <v>1.7683409999999999</v>
      </c>
      <c r="AZ30" s="213">
        <v>1.7281820000000001</v>
      </c>
      <c r="BA30" s="351">
        <v>1.6729400000000001</v>
      </c>
      <c r="BB30" s="351">
        <v>1.6450039999999999</v>
      </c>
      <c r="BC30" s="351">
        <v>1.656393</v>
      </c>
      <c r="BD30" s="351">
        <v>1.6873499999999999</v>
      </c>
      <c r="BE30" s="351">
        <v>1.769228</v>
      </c>
      <c r="BF30" s="351">
        <v>1.759531</v>
      </c>
      <c r="BG30" s="351">
        <v>1.773536</v>
      </c>
      <c r="BH30" s="351">
        <v>1.802084</v>
      </c>
      <c r="BI30" s="351">
        <v>1.842573</v>
      </c>
      <c r="BJ30" s="351">
        <v>1.906493</v>
      </c>
      <c r="BK30" s="351">
        <v>1.8927449999999999</v>
      </c>
      <c r="BL30" s="351">
        <v>1.875621</v>
      </c>
      <c r="BM30" s="351">
        <v>1.861259</v>
      </c>
      <c r="BN30" s="351">
        <v>1.8384050000000001</v>
      </c>
      <c r="BO30" s="351">
        <v>1.8355889999999999</v>
      </c>
      <c r="BP30" s="351">
        <v>1.8762810000000001</v>
      </c>
      <c r="BQ30" s="351">
        <v>1.9727440000000001</v>
      </c>
      <c r="BR30" s="351">
        <v>1.975498</v>
      </c>
      <c r="BS30" s="351">
        <v>1.9933719999999999</v>
      </c>
      <c r="BT30" s="351">
        <v>2.0049899999999998</v>
      </c>
      <c r="BU30" s="351">
        <v>2.0473599999999998</v>
      </c>
      <c r="BV30" s="351">
        <v>2.052848</v>
      </c>
    </row>
    <row r="31" spans="1:74" x14ac:dyDescent="0.2">
      <c r="A31" s="616" t="s">
        <v>1144</v>
      </c>
      <c r="B31" s="617" t="s">
        <v>1146</v>
      </c>
      <c r="C31" s="213">
        <v>1.2451190000000001</v>
      </c>
      <c r="D31" s="213">
        <v>1.2260070000000001</v>
      </c>
      <c r="E31" s="213">
        <v>0.90651199999999998</v>
      </c>
      <c r="F31" s="213">
        <v>0.65891599999999995</v>
      </c>
      <c r="G31" s="213">
        <v>0.66635200000000006</v>
      </c>
      <c r="H31" s="213">
        <v>0.52826300000000004</v>
      </c>
      <c r="I31" s="213">
        <v>0.63994499999999999</v>
      </c>
      <c r="J31" s="213">
        <v>0.64551599999999998</v>
      </c>
      <c r="K31" s="213">
        <v>0.74917699999999998</v>
      </c>
      <c r="L31" s="213">
        <v>0.79473000000000005</v>
      </c>
      <c r="M31" s="213">
        <v>0.86055000000000004</v>
      </c>
      <c r="N31" s="213">
        <v>1.083521</v>
      </c>
      <c r="O31" s="213">
        <v>1.319591</v>
      </c>
      <c r="P31" s="213">
        <v>0.93526299999999996</v>
      </c>
      <c r="Q31" s="213">
        <v>0.89245099999999999</v>
      </c>
      <c r="R31" s="213">
        <v>0.73681799999999997</v>
      </c>
      <c r="S31" s="213">
        <v>0.54809799999999997</v>
      </c>
      <c r="T31" s="213">
        <v>0.54424300000000003</v>
      </c>
      <c r="U31" s="213">
        <v>0.63723600000000002</v>
      </c>
      <c r="V31" s="213">
        <v>0.60371600000000003</v>
      </c>
      <c r="W31" s="213">
        <v>0.80225100000000005</v>
      </c>
      <c r="X31" s="213">
        <v>0.61768400000000001</v>
      </c>
      <c r="Y31" s="213">
        <v>0.95564300000000002</v>
      </c>
      <c r="Z31" s="213">
        <v>1.04789</v>
      </c>
      <c r="AA31" s="213">
        <v>1.460877</v>
      </c>
      <c r="AB31" s="213">
        <v>1.207109</v>
      </c>
      <c r="AC31" s="213">
        <v>1.048994</v>
      </c>
      <c r="AD31" s="213">
        <v>0.879081</v>
      </c>
      <c r="AE31" s="213">
        <v>0.52387399999999995</v>
      </c>
      <c r="AF31" s="213">
        <v>0.48810700000000001</v>
      </c>
      <c r="AG31" s="213">
        <v>0.64760799999999996</v>
      </c>
      <c r="AH31" s="213">
        <v>0.62484099999999998</v>
      </c>
      <c r="AI31" s="213">
        <v>0.77087799999999995</v>
      </c>
      <c r="AJ31" s="213">
        <v>0.83762700000000001</v>
      </c>
      <c r="AK31" s="213">
        <v>1.047334</v>
      </c>
      <c r="AL31" s="213">
        <v>1.136736</v>
      </c>
      <c r="AM31" s="213">
        <v>1.4053640000000001</v>
      </c>
      <c r="AN31" s="213">
        <v>1.2146140000000001</v>
      </c>
      <c r="AO31" s="213">
        <v>0.98532299999999995</v>
      </c>
      <c r="AP31" s="213">
        <v>0.689114</v>
      </c>
      <c r="AQ31" s="213">
        <v>0.55865100000000001</v>
      </c>
      <c r="AR31" s="213">
        <v>0.50444900000000004</v>
      </c>
      <c r="AS31" s="213">
        <v>0.62467899999999998</v>
      </c>
      <c r="AT31" s="213">
        <v>0.54847500000000005</v>
      </c>
      <c r="AU31" s="213">
        <v>0.77623799999999998</v>
      </c>
      <c r="AV31" s="213">
        <v>0.883131</v>
      </c>
      <c r="AW31" s="213">
        <v>1.1114550000000001</v>
      </c>
      <c r="AX31" s="213">
        <v>1.1630469999999999</v>
      </c>
      <c r="AY31" s="213">
        <v>1.1424478096999999</v>
      </c>
      <c r="AZ31" s="213">
        <v>1.3755673069000001</v>
      </c>
      <c r="BA31" s="351">
        <v>1.0057069999999999</v>
      </c>
      <c r="BB31" s="351">
        <v>0.73741880000000004</v>
      </c>
      <c r="BC31" s="351">
        <v>0.55480030000000002</v>
      </c>
      <c r="BD31" s="351">
        <v>0.54862509999999998</v>
      </c>
      <c r="BE31" s="351">
        <v>0.67036799999999996</v>
      </c>
      <c r="BF31" s="351">
        <v>0.6334031</v>
      </c>
      <c r="BG31" s="351">
        <v>0.75514939999999997</v>
      </c>
      <c r="BH31" s="351">
        <v>0.85582720000000001</v>
      </c>
      <c r="BI31" s="351">
        <v>0.94714010000000004</v>
      </c>
      <c r="BJ31" s="351">
        <v>1.065855</v>
      </c>
      <c r="BK31" s="351">
        <v>1.382388</v>
      </c>
      <c r="BL31" s="351">
        <v>1.1813739999999999</v>
      </c>
      <c r="BM31" s="351">
        <v>0.98480310000000004</v>
      </c>
      <c r="BN31" s="351">
        <v>0.75802230000000004</v>
      </c>
      <c r="BO31" s="351">
        <v>0.54179619999999995</v>
      </c>
      <c r="BP31" s="351">
        <v>0.50680080000000005</v>
      </c>
      <c r="BQ31" s="351">
        <v>0.64918100000000001</v>
      </c>
      <c r="BR31" s="351">
        <v>0.54171659999999999</v>
      </c>
      <c r="BS31" s="351">
        <v>0.75497879999999995</v>
      </c>
      <c r="BT31" s="351">
        <v>0.84112010000000004</v>
      </c>
      <c r="BU31" s="351">
        <v>0.92912589999999995</v>
      </c>
      <c r="BV31" s="351">
        <v>1.063008</v>
      </c>
    </row>
    <row r="32" spans="1:74" x14ac:dyDescent="0.2">
      <c r="A32" s="616" t="s">
        <v>1145</v>
      </c>
      <c r="B32" s="617" t="s">
        <v>1147</v>
      </c>
      <c r="C32" s="213">
        <v>0.329129</v>
      </c>
      <c r="D32" s="213">
        <v>0.31658599999999998</v>
      </c>
      <c r="E32" s="213">
        <v>0.28680699999999998</v>
      </c>
      <c r="F32" s="213">
        <v>0.29186699999999999</v>
      </c>
      <c r="G32" s="213">
        <v>0.29970999999999998</v>
      </c>
      <c r="H32" s="213">
        <v>0.30206699999999997</v>
      </c>
      <c r="I32" s="213">
        <v>0.31238700000000003</v>
      </c>
      <c r="J32" s="213">
        <v>0.30496800000000002</v>
      </c>
      <c r="K32" s="213">
        <v>0.280333</v>
      </c>
      <c r="L32" s="213">
        <v>0.242807</v>
      </c>
      <c r="M32" s="213">
        <v>0.28160000000000002</v>
      </c>
      <c r="N32" s="213">
        <v>0.31329000000000001</v>
      </c>
      <c r="O32" s="213">
        <v>0.33319399999999999</v>
      </c>
      <c r="P32" s="213">
        <v>0.37071399999999999</v>
      </c>
      <c r="Q32" s="213">
        <v>0.31283899999999998</v>
      </c>
      <c r="R32" s="213">
        <v>0.30763299999999999</v>
      </c>
      <c r="S32" s="213">
        <v>0.331258</v>
      </c>
      <c r="T32" s="213">
        <v>0.30606699999999998</v>
      </c>
      <c r="U32" s="213">
        <v>0.29799999999999999</v>
      </c>
      <c r="V32" s="213">
        <v>0.27841900000000003</v>
      </c>
      <c r="W32" s="213">
        <v>0.269067</v>
      </c>
      <c r="X32" s="213">
        <v>0.31496800000000003</v>
      </c>
      <c r="Y32" s="213">
        <v>0.31693300000000002</v>
      </c>
      <c r="Z32" s="213">
        <v>0.33751599999999998</v>
      </c>
      <c r="AA32" s="213">
        <v>0.31187100000000001</v>
      </c>
      <c r="AB32" s="213">
        <v>0.29803600000000002</v>
      </c>
      <c r="AC32" s="213">
        <v>0.33138699999999999</v>
      </c>
      <c r="AD32" s="213">
        <v>0.285833</v>
      </c>
      <c r="AE32" s="213">
        <v>0.306807</v>
      </c>
      <c r="AF32" s="213">
        <v>0.32803300000000002</v>
      </c>
      <c r="AG32" s="213">
        <v>0.30525799999999997</v>
      </c>
      <c r="AH32" s="213">
        <v>0.31587100000000001</v>
      </c>
      <c r="AI32" s="213">
        <v>0.30096699999999998</v>
      </c>
      <c r="AJ32" s="213">
        <v>0.26316099999999998</v>
      </c>
      <c r="AK32" s="213">
        <v>0.30033300000000002</v>
      </c>
      <c r="AL32" s="213">
        <v>0.30106500000000003</v>
      </c>
      <c r="AM32" s="213">
        <v>0.3</v>
      </c>
      <c r="AN32" s="213">
        <v>0.26932099999999998</v>
      </c>
      <c r="AO32" s="213">
        <v>0.27971000000000001</v>
      </c>
      <c r="AP32" s="213">
        <v>0.29993300000000001</v>
      </c>
      <c r="AQ32" s="213">
        <v>0.33193600000000001</v>
      </c>
      <c r="AR32" s="213">
        <v>0.306033</v>
      </c>
      <c r="AS32" s="213">
        <v>0.32303199999999999</v>
      </c>
      <c r="AT32" s="213">
        <v>0.29064499999999999</v>
      </c>
      <c r="AU32" s="213">
        <v>0.27036700000000002</v>
      </c>
      <c r="AV32" s="213">
        <v>0.30612899999999998</v>
      </c>
      <c r="AW32" s="213">
        <v>0.27746700000000002</v>
      </c>
      <c r="AX32" s="213">
        <v>0.28458099999999997</v>
      </c>
      <c r="AY32" s="213">
        <v>0.2873909</v>
      </c>
      <c r="AZ32" s="213">
        <v>0.28034490000000001</v>
      </c>
      <c r="BA32" s="351">
        <v>0.29430580000000001</v>
      </c>
      <c r="BB32" s="351">
        <v>0.3213396</v>
      </c>
      <c r="BC32" s="351">
        <v>0.31555460000000002</v>
      </c>
      <c r="BD32" s="351">
        <v>0.31922729999999999</v>
      </c>
      <c r="BE32" s="351">
        <v>0.33049800000000001</v>
      </c>
      <c r="BF32" s="351">
        <v>0.30465370000000003</v>
      </c>
      <c r="BG32" s="351">
        <v>0.28325889999999998</v>
      </c>
      <c r="BH32" s="351">
        <v>0.2941724</v>
      </c>
      <c r="BI32" s="351">
        <v>0.28324850000000001</v>
      </c>
      <c r="BJ32" s="351">
        <v>0.3164671</v>
      </c>
      <c r="BK32" s="351">
        <v>0.30388959999999998</v>
      </c>
      <c r="BL32" s="351">
        <v>0.28137440000000002</v>
      </c>
      <c r="BM32" s="351">
        <v>0.27637479999999998</v>
      </c>
      <c r="BN32" s="351">
        <v>0.31268750000000001</v>
      </c>
      <c r="BO32" s="351">
        <v>0.31492989999999998</v>
      </c>
      <c r="BP32" s="351">
        <v>0.31321510000000002</v>
      </c>
      <c r="BQ32" s="351">
        <v>0.32875739999999998</v>
      </c>
      <c r="BR32" s="351">
        <v>0.30513580000000001</v>
      </c>
      <c r="BS32" s="351">
        <v>0.28474490000000002</v>
      </c>
      <c r="BT32" s="351">
        <v>0.2910353</v>
      </c>
      <c r="BU32" s="351">
        <v>0.2784123</v>
      </c>
      <c r="BV32" s="351">
        <v>0.31047449999999999</v>
      </c>
    </row>
    <row r="33" spans="1:77" x14ac:dyDescent="0.2">
      <c r="A33" s="616" t="s">
        <v>993</v>
      </c>
      <c r="B33" s="617" t="s">
        <v>985</v>
      </c>
      <c r="C33" s="213">
        <v>0.21120800000000001</v>
      </c>
      <c r="D33" s="213">
        <v>0.145062</v>
      </c>
      <c r="E33" s="213">
        <v>0.175676</v>
      </c>
      <c r="F33" s="213">
        <v>0.25664599999999999</v>
      </c>
      <c r="G33" s="213">
        <v>0.26293</v>
      </c>
      <c r="H33" s="213">
        <v>0.25536199999999998</v>
      </c>
      <c r="I33" s="213">
        <v>0.223272</v>
      </c>
      <c r="J33" s="213">
        <v>0.20295299999999999</v>
      </c>
      <c r="K33" s="213">
        <v>0.280615</v>
      </c>
      <c r="L33" s="213">
        <v>0.227242</v>
      </c>
      <c r="M33" s="213">
        <v>0.14400399999999999</v>
      </c>
      <c r="N33" s="213">
        <v>0.13131399999999999</v>
      </c>
      <c r="O33" s="213">
        <v>0.12581200000000001</v>
      </c>
      <c r="P33" s="213">
        <v>5.2589999999999998E-2</v>
      </c>
      <c r="Q33" s="213">
        <v>0.21898000000000001</v>
      </c>
      <c r="R33" s="213">
        <v>0.20831</v>
      </c>
      <c r="S33" s="213">
        <v>0.20644999999999999</v>
      </c>
      <c r="T33" s="213">
        <v>0.28211799999999998</v>
      </c>
      <c r="U33" s="213">
        <v>0.309257</v>
      </c>
      <c r="V33" s="213">
        <v>0.15063599999999999</v>
      </c>
      <c r="W33" s="213">
        <v>0.127327</v>
      </c>
      <c r="X33" s="213">
        <v>0.194852</v>
      </c>
      <c r="Y33" s="213">
        <v>0.14726400000000001</v>
      </c>
      <c r="Z33" s="213">
        <v>0.15080399999999999</v>
      </c>
      <c r="AA33" s="213">
        <v>0.17447199999999999</v>
      </c>
      <c r="AB33" s="213">
        <v>0.20183599999999999</v>
      </c>
      <c r="AC33" s="213">
        <v>0.104724</v>
      </c>
      <c r="AD33" s="213">
        <v>0.110489</v>
      </c>
      <c r="AE33" s="213">
        <v>0.22557099999999999</v>
      </c>
      <c r="AF33" s="213">
        <v>0.24834400000000001</v>
      </c>
      <c r="AG33" s="213">
        <v>0.22997799999999999</v>
      </c>
      <c r="AH33" s="213">
        <v>0.25734800000000002</v>
      </c>
      <c r="AI33" s="213">
        <v>0.17168800000000001</v>
      </c>
      <c r="AJ33" s="213">
        <v>0.23813500000000001</v>
      </c>
      <c r="AK33" s="213">
        <v>0.24745200000000001</v>
      </c>
      <c r="AL33" s="213">
        <v>0.21782099999999999</v>
      </c>
      <c r="AM33" s="213">
        <v>0.19017700000000001</v>
      </c>
      <c r="AN33" s="213">
        <v>0.198351</v>
      </c>
      <c r="AO33" s="213">
        <v>0.20047000000000001</v>
      </c>
      <c r="AP33" s="213">
        <v>0.16420799999999999</v>
      </c>
      <c r="AQ33" s="213">
        <v>0.19509199999999999</v>
      </c>
      <c r="AR33" s="213">
        <v>0.27128200000000002</v>
      </c>
      <c r="AS33" s="213">
        <v>0.30851299999999998</v>
      </c>
      <c r="AT33" s="213">
        <v>0.30456100000000003</v>
      </c>
      <c r="AU33" s="213">
        <v>0.27903800000000001</v>
      </c>
      <c r="AV33" s="213">
        <v>0.31045</v>
      </c>
      <c r="AW33" s="213">
        <v>0.216308</v>
      </c>
      <c r="AX33" s="213">
        <v>0.178871</v>
      </c>
      <c r="AY33" s="213">
        <v>0.17133870000000001</v>
      </c>
      <c r="AZ33" s="213">
        <v>0.16458990000000001</v>
      </c>
      <c r="BA33" s="351">
        <v>0.20782980000000001</v>
      </c>
      <c r="BB33" s="351">
        <v>0.26185829999999999</v>
      </c>
      <c r="BC33" s="351">
        <v>0.28866170000000002</v>
      </c>
      <c r="BD33" s="351">
        <v>0.27652779999999999</v>
      </c>
      <c r="BE33" s="351">
        <v>0.28915829999999998</v>
      </c>
      <c r="BF33" s="351">
        <v>0.258747</v>
      </c>
      <c r="BG33" s="351">
        <v>0.24589820000000001</v>
      </c>
      <c r="BH33" s="351">
        <v>0.24230479999999999</v>
      </c>
      <c r="BI33" s="351">
        <v>0.24148700000000001</v>
      </c>
      <c r="BJ33" s="351">
        <v>0.21603510000000001</v>
      </c>
      <c r="BK33" s="351">
        <v>0.19687470000000001</v>
      </c>
      <c r="BL33" s="351">
        <v>0.18460550000000001</v>
      </c>
      <c r="BM33" s="351">
        <v>0.2084474</v>
      </c>
      <c r="BN33" s="351">
        <v>0.25228539999999999</v>
      </c>
      <c r="BO33" s="351">
        <v>0.27405010000000002</v>
      </c>
      <c r="BP33" s="351">
        <v>0.26825959999999999</v>
      </c>
      <c r="BQ33" s="351">
        <v>0.27587640000000002</v>
      </c>
      <c r="BR33" s="351">
        <v>0.24149300000000001</v>
      </c>
      <c r="BS33" s="351">
        <v>0.22740959999999999</v>
      </c>
      <c r="BT33" s="351">
        <v>0.22921749999999999</v>
      </c>
      <c r="BU33" s="351">
        <v>0.2277998</v>
      </c>
      <c r="BV33" s="351">
        <v>0.20112579999999999</v>
      </c>
    </row>
    <row r="34" spans="1:77" x14ac:dyDescent="0.2">
      <c r="A34" s="616" t="s">
        <v>762</v>
      </c>
      <c r="B34" s="617" t="s">
        <v>986</v>
      </c>
      <c r="C34" s="213">
        <v>5.926E-2</v>
      </c>
      <c r="D34" s="213">
        <v>2.016E-3</v>
      </c>
      <c r="E34" s="213">
        <v>6.3428999999999999E-2</v>
      </c>
      <c r="F34" s="213">
        <v>5.5015000000000001E-2</v>
      </c>
      <c r="G34" s="213">
        <v>2.2817E-2</v>
      </c>
      <c r="H34" s="213">
        <v>9.4271999999999995E-2</v>
      </c>
      <c r="I34" s="213">
        <v>7.5572E-2</v>
      </c>
      <c r="J34" s="213">
        <v>4.3436000000000002E-2</v>
      </c>
      <c r="K34" s="213">
        <v>6.5865999999999994E-2</v>
      </c>
      <c r="L34" s="213">
        <v>0.122132</v>
      </c>
      <c r="M34" s="213">
        <v>7.4404999999999999E-2</v>
      </c>
      <c r="N34" s="213">
        <v>0.114373</v>
      </c>
      <c r="O34" s="213">
        <v>8.7083999999999995E-2</v>
      </c>
      <c r="P34" s="213">
        <v>9.0137999999999996E-2</v>
      </c>
      <c r="Q34" s="213">
        <v>0.10591299999999999</v>
      </c>
      <c r="R34" s="213">
        <v>0.104711</v>
      </c>
      <c r="S34" s="213">
        <v>0.111419</v>
      </c>
      <c r="T34" s="213">
        <v>2.0806999999999999E-2</v>
      </c>
      <c r="U34" s="213">
        <v>7.0329000000000003E-2</v>
      </c>
      <c r="V34" s="213">
        <v>8.5549E-2</v>
      </c>
      <c r="W34" s="213">
        <v>0.10132099999999999</v>
      </c>
      <c r="X34" s="213">
        <v>0.217975</v>
      </c>
      <c r="Y34" s="213">
        <v>0.105182</v>
      </c>
      <c r="Z34" s="213">
        <v>0.12515000000000001</v>
      </c>
      <c r="AA34" s="213">
        <v>9.7266000000000005E-2</v>
      </c>
      <c r="AB34" s="213">
        <v>0.111678</v>
      </c>
      <c r="AC34" s="213">
        <v>9.5377000000000003E-2</v>
      </c>
      <c r="AD34" s="213">
        <v>8.0326999999999996E-2</v>
      </c>
      <c r="AE34" s="213">
        <v>0.103683</v>
      </c>
      <c r="AF34" s="213">
        <v>9.1647999999999993E-2</v>
      </c>
      <c r="AG34" s="213">
        <v>0.14199400000000001</v>
      </c>
      <c r="AH34" s="213">
        <v>0.169789</v>
      </c>
      <c r="AI34" s="213">
        <v>0.17693600000000001</v>
      </c>
      <c r="AJ34" s="213">
        <v>0.15156700000000001</v>
      </c>
      <c r="AK34" s="213">
        <v>0.17699300000000001</v>
      </c>
      <c r="AL34" s="213">
        <v>0.19237899999999999</v>
      </c>
      <c r="AM34" s="213">
        <v>0.22277</v>
      </c>
      <c r="AN34" s="213">
        <v>0.19159699999999999</v>
      </c>
      <c r="AO34" s="213">
        <v>0.17235</v>
      </c>
      <c r="AP34" s="213">
        <v>0.179842</v>
      </c>
      <c r="AQ34" s="213">
        <v>0.18429100000000001</v>
      </c>
      <c r="AR34" s="213">
        <v>0.22716800000000001</v>
      </c>
      <c r="AS34" s="213">
        <v>0.23360500000000001</v>
      </c>
      <c r="AT34" s="213">
        <v>0.24607599999999999</v>
      </c>
      <c r="AU34" s="213">
        <v>0.221056</v>
      </c>
      <c r="AV34" s="213">
        <v>0.16600500000000001</v>
      </c>
      <c r="AW34" s="213">
        <v>0.13700599999999999</v>
      </c>
      <c r="AX34" s="213">
        <v>0.201404</v>
      </c>
      <c r="AY34" s="213">
        <v>8.7225700000000003E-2</v>
      </c>
      <c r="AZ34" s="213">
        <v>8.8189799999999999E-2</v>
      </c>
      <c r="BA34" s="351">
        <v>0.1139288</v>
      </c>
      <c r="BB34" s="351">
        <v>0.1194265</v>
      </c>
      <c r="BC34" s="351">
        <v>0.11945600000000001</v>
      </c>
      <c r="BD34" s="351">
        <v>0.1303126</v>
      </c>
      <c r="BE34" s="351">
        <v>0.11711009999999999</v>
      </c>
      <c r="BF34" s="351">
        <v>0.14108129999999999</v>
      </c>
      <c r="BG34" s="351">
        <v>0.13624240000000001</v>
      </c>
      <c r="BH34" s="351">
        <v>0.16755129999999999</v>
      </c>
      <c r="BI34" s="351">
        <v>0.14063419999999999</v>
      </c>
      <c r="BJ34" s="351">
        <v>0.14033509999999999</v>
      </c>
      <c r="BK34" s="351">
        <v>0.11682579999999999</v>
      </c>
      <c r="BL34" s="351">
        <v>0.111391</v>
      </c>
      <c r="BM34" s="351">
        <v>0.1146446</v>
      </c>
      <c r="BN34" s="351">
        <v>0.10833</v>
      </c>
      <c r="BO34" s="351">
        <v>0.10251879999999999</v>
      </c>
      <c r="BP34" s="351">
        <v>0.1207285</v>
      </c>
      <c r="BQ34" s="351">
        <v>0.10171429999999999</v>
      </c>
      <c r="BR34" s="351">
        <v>0.1210812</v>
      </c>
      <c r="BS34" s="351">
        <v>0.11481130000000001</v>
      </c>
      <c r="BT34" s="351">
        <v>0.15238119999999999</v>
      </c>
      <c r="BU34" s="351">
        <v>0.12476859999999999</v>
      </c>
      <c r="BV34" s="351">
        <v>0.12305290000000001</v>
      </c>
    </row>
    <row r="35" spans="1:77" x14ac:dyDescent="0.2">
      <c r="A35" s="616"/>
      <c r="B35" s="617"/>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row>
    <row r="36" spans="1:77" x14ac:dyDescent="0.2">
      <c r="A36" s="616"/>
      <c r="B36" s="155" t="s">
        <v>994</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713"/>
      <c r="BB36" s="713"/>
      <c r="BC36" s="713"/>
      <c r="BD36" s="713"/>
      <c r="BE36" s="713"/>
      <c r="BF36" s="713"/>
      <c r="BG36" s="713"/>
      <c r="BH36" s="713"/>
      <c r="BI36" s="713"/>
      <c r="BJ36" s="713"/>
      <c r="BK36" s="713"/>
      <c r="BL36" s="713"/>
      <c r="BM36" s="713"/>
      <c r="BN36" s="713"/>
      <c r="BO36" s="713"/>
      <c r="BP36" s="713"/>
      <c r="BQ36" s="713"/>
      <c r="BR36" s="713"/>
      <c r="BS36" s="713"/>
      <c r="BT36" s="713"/>
      <c r="BU36" s="713"/>
      <c r="BV36" s="713"/>
    </row>
    <row r="37" spans="1:77" x14ac:dyDescent="0.2">
      <c r="A37" s="616" t="s">
        <v>995</v>
      </c>
      <c r="B37" s="617" t="s">
        <v>982</v>
      </c>
      <c r="C37" s="213">
        <v>31.311</v>
      </c>
      <c r="D37" s="213">
        <v>31.091999999999999</v>
      </c>
      <c r="E37" s="213">
        <v>32.643000000000001</v>
      </c>
      <c r="F37" s="213">
        <v>35.909999999999997</v>
      </c>
      <c r="G37" s="213">
        <v>42.01</v>
      </c>
      <c r="H37" s="213">
        <v>49.045999999999999</v>
      </c>
      <c r="I37" s="213">
        <v>50.738</v>
      </c>
      <c r="J37" s="213">
        <v>47.649000000000001</v>
      </c>
      <c r="K37" s="213">
        <v>47.698</v>
      </c>
      <c r="L37" s="213">
        <v>48.991</v>
      </c>
      <c r="M37" s="213">
        <v>52.02</v>
      </c>
      <c r="N37" s="213">
        <v>50.691000000000003</v>
      </c>
      <c r="O37" s="213">
        <v>48.436999999999998</v>
      </c>
      <c r="P37" s="213">
        <v>49.591999999999999</v>
      </c>
      <c r="Q37" s="213">
        <v>50.933</v>
      </c>
      <c r="R37" s="213">
        <v>52.158999999999999</v>
      </c>
      <c r="S37" s="213">
        <v>51.82</v>
      </c>
      <c r="T37" s="213">
        <v>51.734000000000002</v>
      </c>
      <c r="U37" s="213">
        <v>50.110999999999997</v>
      </c>
      <c r="V37" s="213">
        <v>51.826000000000001</v>
      </c>
      <c r="W37" s="213">
        <v>53.396999999999998</v>
      </c>
      <c r="X37" s="213">
        <v>58.63</v>
      </c>
      <c r="Y37" s="213">
        <v>58.965000000000003</v>
      </c>
      <c r="Z37" s="213">
        <v>55.616</v>
      </c>
      <c r="AA37" s="213">
        <v>51.088000000000001</v>
      </c>
      <c r="AB37" s="213">
        <v>52.548999999999999</v>
      </c>
      <c r="AC37" s="213">
        <v>50.097999999999999</v>
      </c>
      <c r="AD37" s="213">
        <v>47.802</v>
      </c>
      <c r="AE37" s="213">
        <v>48.286999999999999</v>
      </c>
      <c r="AF37" s="213">
        <v>46.636000000000003</v>
      </c>
      <c r="AG37" s="213">
        <v>46.32</v>
      </c>
      <c r="AH37" s="213">
        <v>45.472000000000001</v>
      </c>
      <c r="AI37" s="213">
        <v>47.158999999999999</v>
      </c>
      <c r="AJ37" s="213">
        <v>50.555999999999997</v>
      </c>
      <c r="AK37" s="213">
        <v>50.762999999999998</v>
      </c>
      <c r="AL37" s="213">
        <v>49.841999999999999</v>
      </c>
      <c r="AM37" s="213">
        <v>47.387999999999998</v>
      </c>
      <c r="AN37" s="213">
        <v>46.948999999999998</v>
      </c>
      <c r="AO37" s="213">
        <v>49.98</v>
      </c>
      <c r="AP37" s="213">
        <v>52.088999999999999</v>
      </c>
      <c r="AQ37" s="213">
        <v>56.244999999999997</v>
      </c>
      <c r="AR37" s="213">
        <v>60.215000000000003</v>
      </c>
      <c r="AS37" s="213">
        <v>56.78</v>
      </c>
      <c r="AT37" s="213">
        <v>55.250999999999998</v>
      </c>
      <c r="AU37" s="213">
        <v>57.378</v>
      </c>
      <c r="AV37" s="213">
        <v>59.606000000000002</v>
      </c>
      <c r="AW37" s="213">
        <v>59.551000000000002</v>
      </c>
      <c r="AX37" s="213">
        <v>57.399000000000001</v>
      </c>
      <c r="AY37" s="213">
        <v>54.965812999999997</v>
      </c>
      <c r="AZ37" s="213">
        <v>54.060603</v>
      </c>
      <c r="BA37" s="351">
        <v>55.637070000000001</v>
      </c>
      <c r="BB37" s="351">
        <v>57.635559999999998</v>
      </c>
      <c r="BC37" s="351">
        <v>58.386049999999997</v>
      </c>
      <c r="BD37" s="351">
        <v>57.503369999999997</v>
      </c>
      <c r="BE37" s="351">
        <v>55.478940000000001</v>
      </c>
      <c r="BF37" s="351">
        <v>55.529330000000002</v>
      </c>
      <c r="BG37" s="351">
        <v>55.733960000000003</v>
      </c>
      <c r="BH37" s="351">
        <v>56.498359999999998</v>
      </c>
      <c r="BI37" s="351">
        <v>57.457160000000002</v>
      </c>
      <c r="BJ37" s="351">
        <v>54.91771</v>
      </c>
      <c r="BK37" s="351">
        <v>53.507260000000002</v>
      </c>
      <c r="BL37" s="351">
        <v>53.792000000000002</v>
      </c>
      <c r="BM37" s="351">
        <v>55.150100000000002</v>
      </c>
      <c r="BN37" s="351">
        <v>57.326230000000002</v>
      </c>
      <c r="BO37" s="351">
        <v>58.463830000000002</v>
      </c>
      <c r="BP37" s="351">
        <v>57.803640000000001</v>
      </c>
      <c r="BQ37" s="351">
        <v>55.93609</v>
      </c>
      <c r="BR37" s="351">
        <v>56.146079999999998</v>
      </c>
      <c r="BS37" s="351">
        <v>56.566650000000003</v>
      </c>
      <c r="BT37" s="351">
        <v>57.748390000000001</v>
      </c>
      <c r="BU37" s="351">
        <v>58.905180000000001</v>
      </c>
      <c r="BV37" s="351">
        <v>57.181089999999998</v>
      </c>
    </row>
    <row r="38" spans="1:77" x14ac:dyDescent="0.2">
      <c r="A38" s="616" t="s">
        <v>1148</v>
      </c>
      <c r="B38" s="617" t="s">
        <v>1146</v>
      </c>
      <c r="C38" s="213">
        <v>74.698999999999998</v>
      </c>
      <c r="D38" s="213">
        <v>61.234999999999999</v>
      </c>
      <c r="E38" s="213">
        <v>61.761000000000003</v>
      </c>
      <c r="F38" s="213">
        <v>68.766000000000005</v>
      </c>
      <c r="G38" s="213">
        <v>71.302000000000007</v>
      </c>
      <c r="H38" s="213">
        <v>79.819999999999993</v>
      </c>
      <c r="I38" s="213">
        <v>85.808000000000007</v>
      </c>
      <c r="J38" s="213">
        <v>94.159000000000006</v>
      </c>
      <c r="K38" s="213">
        <v>98.974999999999994</v>
      </c>
      <c r="L38" s="213">
        <v>96.251999999999995</v>
      </c>
      <c r="M38" s="213">
        <v>94.394000000000005</v>
      </c>
      <c r="N38" s="213">
        <v>77.046999999999997</v>
      </c>
      <c r="O38" s="213">
        <v>53.35</v>
      </c>
      <c r="P38" s="213">
        <v>47.243000000000002</v>
      </c>
      <c r="Q38" s="213">
        <v>40.155000000000001</v>
      </c>
      <c r="R38" s="213">
        <v>38.497</v>
      </c>
      <c r="S38" s="213">
        <v>46.146999999999998</v>
      </c>
      <c r="T38" s="213">
        <v>56.906999999999996</v>
      </c>
      <c r="U38" s="213">
        <v>63.676000000000002</v>
      </c>
      <c r="V38" s="213">
        <v>73.858000000000004</v>
      </c>
      <c r="W38" s="213">
        <v>71.391000000000005</v>
      </c>
      <c r="X38" s="213">
        <v>72.944000000000003</v>
      </c>
      <c r="Y38" s="213">
        <v>69.936000000000007</v>
      </c>
      <c r="Z38" s="213">
        <v>62.183</v>
      </c>
      <c r="AA38" s="213">
        <v>45.466999999999999</v>
      </c>
      <c r="AB38" s="213">
        <v>38.540999999999997</v>
      </c>
      <c r="AC38" s="213">
        <v>34.064999999999998</v>
      </c>
      <c r="AD38" s="213">
        <v>35.378</v>
      </c>
      <c r="AE38" s="213">
        <v>43.741</v>
      </c>
      <c r="AF38" s="213">
        <v>56.518000000000001</v>
      </c>
      <c r="AG38" s="213">
        <v>60.146000000000001</v>
      </c>
      <c r="AH38" s="213">
        <v>66.733999999999995</v>
      </c>
      <c r="AI38" s="213">
        <v>75.257999999999996</v>
      </c>
      <c r="AJ38" s="213">
        <v>78.837000000000003</v>
      </c>
      <c r="AK38" s="213">
        <v>73.995000000000005</v>
      </c>
      <c r="AL38" s="213">
        <v>63.750999999999998</v>
      </c>
      <c r="AM38" s="213">
        <v>51.045000000000002</v>
      </c>
      <c r="AN38" s="213">
        <v>45.033999999999999</v>
      </c>
      <c r="AO38" s="213">
        <v>47.771999999999998</v>
      </c>
      <c r="AP38" s="213">
        <v>52.969000000000001</v>
      </c>
      <c r="AQ38" s="213">
        <v>63.335999999999999</v>
      </c>
      <c r="AR38" s="213">
        <v>71.716999999999999</v>
      </c>
      <c r="AS38" s="213">
        <v>77.835999999999999</v>
      </c>
      <c r="AT38" s="213">
        <v>91.084000000000003</v>
      </c>
      <c r="AU38" s="213">
        <v>95.602000000000004</v>
      </c>
      <c r="AV38" s="213">
        <v>94.671000000000006</v>
      </c>
      <c r="AW38" s="213">
        <v>88.194000000000003</v>
      </c>
      <c r="AX38" s="213">
        <v>79.626000000000005</v>
      </c>
      <c r="AY38" s="213">
        <v>70.727554613999999</v>
      </c>
      <c r="AZ38" s="213">
        <v>58.424615476</v>
      </c>
      <c r="BA38" s="351">
        <v>54.365589999999997</v>
      </c>
      <c r="BB38" s="351">
        <v>56.057830000000003</v>
      </c>
      <c r="BC38" s="351">
        <v>63.147460000000002</v>
      </c>
      <c r="BD38" s="351">
        <v>71.455439999999996</v>
      </c>
      <c r="BE38" s="351">
        <v>77.159570000000002</v>
      </c>
      <c r="BF38" s="351">
        <v>85.116169999999997</v>
      </c>
      <c r="BG38" s="351">
        <v>89.057779999999994</v>
      </c>
      <c r="BH38" s="351">
        <v>88.955820000000003</v>
      </c>
      <c r="BI38" s="351">
        <v>85.642189999999999</v>
      </c>
      <c r="BJ38" s="351">
        <v>74.759469999999993</v>
      </c>
      <c r="BK38" s="351">
        <v>59.011609999999997</v>
      </c>
      <c r="BL38" s="351">
        <v>50.326909999999998</v>
      </c>
      <c r="BM38" s="351">
        <v>47.862729999999999</v>
      </c>
      <c r="BN38" s="351">
        <v>50.063749999999999</v>
      </c>
      <c r="BO38" s="351">
        <v>58.197839999999999</v>
      </c>
      <c r="BP38" s="351">
        <v>67.426199999999994</v>
      </c>
      <c r="BQ38" s="351">
        <v>73.541510000000002</v>
      </c>
      <c r="BR38" s="351">
        <v>82.542509999999993</v>
      </c>
      <c r="BS38" s="351">
        <v>86.1785</v>
      </c>
      <c r="BT38" s="351">
        <v>86.838089999999994</v>
      </c>
      <c r="BU38" s="351">
        <v>84.033169999999998</v>
      </c>
      <c r="BV38" s="351">
        <v>73.415040000000005</v>
      </c>
    </row>
    <row r="39" spans="1:77" x14ac:dyDescent="0.2">
      <c r="A39" s="616" t="s">
        <v>1149</v>
      </c>
      <c r="B39" s="617" t="s">
        <v>1147</v>
      </c>
      <c r="C39" s="213">
        <v>4.6680000000000001</v>
      </c>
      <c r="D39" s="213">
        <v>4.391</v>
      </c>
      <c r="E39" s="213">
        <v>5.1920000000000002</v>
      </c>
      <c r="F39" s="213">
        <v>5.6120000000000001</v>
      </c>
      <c r="G39" s="213">
        <v>5.7649999999999997</v>
      </c>
      <c r="H39" s="213">
        <v>5.5890000000000004</v>
      </c>
      <c r="I39" s="213">
        <v>5.101</v>
      </c>
      <c r="J39" s="213">
        <v>4.8419999999999996</v>
      </c>
      <c r="K39" s="213">
        <v>5.3620000000000001</v>
      </c>
      <c r="L39" s="213">
        <v>6.6079999999999997</v>
      </c>
      <c r="M39" s="213">
        <v>7.2160000000000002</v>
      </c>
      <c r="N39" s="213">
        <v>7.0309999999999997</v>
      </c>
      <c r="O39" s="213">
        <v>5.8310000000000004</v>
      </c>
      <c r="P39" s="213">
        <v>3.456</v>
      </c>
      <c r="Q39" s="213">
        <v>3.6890000000000001</v>
      </c>
      <c r="R39" s="213">
        <v>4.2789999999999999</v>
      </c>
      <c r="S39" s="213">
        <v>3.88</v>
      </c>
      <c r="T39" s="213">
        <v>3.875</v>
      </c>
      <c r="U39" s="213">
        <v>4.5730000000000004</v>
      </c>
      <c r="V39" s="213">
        <v>5.3890000000000002</v>
      </c>
      <c r="W39" s="213">
        <v>4.93</v>
      </c>
      <c r="X39" s="213">
        <v>4.6440000000000001</v>
      </c>
      <c r="Y39" s="213">
        <v>4.7750000000000004</v>
      </c>
      <c r="Z39" s="213">
        <v>4.6390000000000002</v>
      </c>
      <c r="AA39" s="213">
        <v>4.8280000000000003</v>
      </c>
      <c r="AB39" s="213">
        <v>4.7960000000000003</v>
      </c>
      <c r="AC39" s="213">
        <v>3.7879999999999998</v>
      </c>
      <c r="AD39" s="213">
        <v>4.0730000000000004</v>
      </c>
      <c r="AE39" s="213">
        <v>4.266</v>
      </c>
      <c r="AF39" s="213">
        <v>3.6349999999999998</v>
      </c>
      <c r="AG39" s="213">
        <v>3.6789999999999998</v>
      </c>
      <c r="AH39" s="213">
        <v>3.6659999999999999</v>
      </c>
      <c r="AI39" s="213">
        <v>3.8610000000000002</v>
      </c>
      <c r="AJ39" s="213">
        <v>5.2789999999999999</v>
      </c>
      <c r="AK39" s="213">
        <v>6.0979999999999999</v>
      </c>
      <c r="AL39" s="213">
        <v>6.94</v>
      </c>
      <c r="AM39" s="213">
        <v>7.16</v>
      </c>
      <c r="AN39" s="213">
        <v>8.0649999999999995</v>
      </c>
      <c r="AO39" s="213">
        <v>7.8230000000000004</v>
      </c>
      <c r="AP39" s="213">
        <v>7.5380000000000003</v>
      </c>
      <c r="AQ39" s="213">
        <v>6.6790000000000003</v>
      </c>
      <c r="AR39" s="213">
        <v>6.5720000000000001</v>
      </c>
      <c r="AS39" s="213">
        <v>5.9269999999999996</v>
      </c>
      <c r="AT39" s="213">
        <v>6.2619999999999996</v>
      </c>
      <c r="AU39" s="213">
        <v>6.9539999999999997</v>
      </c>
      <c r="AV39" s="213">
        <v>6.6529999999999996</v>
      </c>
      <c r="AW39" s="213">
        <v>7.3209999999999997</v>
      </c>
      <c r="AX39" s="213">
        <v>7.6459999999999999</v>
      </c>
      <c r="AY39" s="213">
        <v>8.1357310999999992</v>
      </c>
      <c r="AZ39" s="213">
        <v>8.4746027000000002</v>
      </c>
      <c r="BA39" s="351">
        <v>8.6220549999999996</v>
      </c>
      <c r="BB39" s="351">
        <v>8.4296360000000004</v>
      </c>
      <c r="BC39" s="351">
        <v>8.3457360000000005</v>
      </c>
      <c r="BD39" s="351">
        <v>8.1276499999999992</v>
      </c>
      <c r="BE39" s="351">
        <v>7.7553640000000001</v>
      </c>
      <c r="BF39" s="351">
        <v>7.9054630000000001</v>
      </c>
      <c r="BG39" s="351">
        <v>7.9644450000000004</v>
      </c>
      <c r="BH39" s="351">
        <v>7.8090590000000004</v>
      </c>
      <c r="BI39" s="351">
        <v>8.5723149999999997</v>
      </c>
      <c r="BJ39" s="351">
        <v>8.8439549999999993</v>
      </c>
      <c r="BK39" s="351">
        <v>8.7696299999999994</v>
      </c>
      <c r="BL39" s="351">
        <v>9.1615409999999997</v>
      </c>
      <c r="BM39" s="351">
        <v>9.7957560000000008</v>
      </c>
      <c r="BN39" s="351">
        <v>9.8206089999999993</v>
      </c>
      <c r="BO39" s="351">
        <v>9.7129259999999995</v>
      </c>
      <c r="BP39" s="351">
        <v>9.5530650000000001</v>
      </c>
      <c r="BQ39" s="351">
        <v>9.1434359999999995</v>
      </c>
      <c r="BR39" s="351">
        <v>9.124053</v>
      </c>
      <c r="BS39" s="351">
        <v>8.9787599999999994</v>
      </c>
      <c r="BT39" s="351">
        <v>8.7677809999999994</v>
      </c>
      <c r="BU39" s="351">
        <v>9.5631140000000006</v>
      </c>
      <c r="BV39" s="351">
        <v>9.9460990000000002</v>
      </c>
    </row>
    <row r="40" spans="1:77" x14ac:dyDescent="0.2">
      <c r="A40" s="616" t="s">
        <v>996</v>
      </c>
      <c r="B40" s="617" t="s">
        <v>985</v>
      </c>
      <c r="C40" s="213">
        <v>33.798000000000002</v>
      </c>
      <c r="D40" s="213">
        <v>29.777000000000001</v>
      </c>
      <c r="E40" s="213">
        <v>32.463999999999999</v>
      </c>
      <c r="F40" s="213">
        <v>37.396999999999998</v>
      </c>
      <c r="G40" s="213">
        <v>45.006999999999998</v>
      </c>
      <c r="H40" s="213">
        <v>54.171999999999997</v>
      </c>
      <c r="I40" s="213">
        <v>64.765000000000001</v>
      </c>
      <c r="J40" s="213">
        <v>75.825999999999993</v>
      </c>
      <c r="K40" s="213">
        <v>73.483999999999995</v>
      </c>
      <c r="L40" s="213">
        <v>65.581000000000003</v>
      </c>
      <c r="M40" s="213">
        <v>52.807000000000002</v>
      </c>
      <c r="N40" s="213">
        <v>40.381</v>
      </c>
      <c r="O40" s="213">
        <v>32.683999999999997</v>
      </c>
      <c r="P40" s="213">
        <v>30.513999999999999</v>
      </c>
      <c r="Q40" s="213">
        <v>31.283999999999999</v>
      </c>
      <c r="R40" s="213">
        <v>37.875999999999998</v>
      </c>
      <c r="S40" s="213">
        <v>48.814999999999998</v>
      </c>
      <c r="T40" s="213">
        <v>56.79</v>
      </c>
      <c r="U40" s="213">
        <v>64.825999999999993</v>
      </c>
      <c r="V40" s="213">
        <v>75.113</v>
      </c>
      <c r="W40" s="213">
        <v>75.546999999999997</v>
      </c>
      <c r="X40" s="213">
        <v>72.864999999999995</v>
      </c>
      <c r="Y40" s="213">
        <v>61.472000000000001</v>
      </c>
      <c r="Z40" s="213">
        <v>47.453000000000003</v>
      </c>
      <c r="AA40" s="213">
        <v>35.372</v>
      </c>
      <c r="AB40" s="213">
        <v>26.768999999999998</v>
      </c>
      <c r="AC40" s="213">
        <v>31.332999999999998</v>
      </c>
      <c r="AD40" s="213">
        <v>38.628999999999998</v>
      </c>
      <c r="AE40" s="213">
        <v>47.244</v>
      </c>
      <c r="AF40" s="213">
        <v>55.5</v>
      </c>
      <c r="AG40" s="213">
        <v>66.623000000000005</v>
      </c>
      <c r="AH40" s="213">
        <v>77.533000000000001</v>
      </c>
      <c r="AI40" s="213">
        <v>78.623000000000005</v>
      </c>
      <c r="AJ40" s="213">
        <v>70.501000000000005</v>
      </c>
      <c r="AK40" s="213">
        <v>57.856000000000002</v>
      </c>
      <c r="AL40" s="213">
        <v>47.581000000000003</v>
      </c>
      <c r="AM40" s="213">
        <v>39.389000000000003</v>
      </c>
      <c r="AN40" s="213">
        <v>36.328000000000003</v>
      </c>
      <c r="AO40" s="213">
        <v>39.296999999999997</v>
      </c>
      <c r="AP40" s="213">
        <v>48.408000000000001</v>
      </c>
      <c r="AQ40" s="213">
        <v>61.213000000000001</v>
      </c>
      <c r="AR40" s="213">
        <v>70.718999999999994</v>
      </c>
      <c r="AS40" s="213">
        <v>80.313000000000002</v>
      </c>
      <c r="AT40" s="213">
        <v>86.742999999999995</v>
      </c>
      <c r="AU40" s="213">
        <v>85.884</v>
      </c>
      <c r="AV40" s="213">
        <v>75.403999999999996</v>
      </c>
      <c r="AW40" s="213">
        <v>61.537999999999997</v>
      </c>
      <c r="AX40" s="213">
        <v>52.152999999999999</v>
      </c>
      <c r="AY40" s="213">
        <v>42.630256785999997</v>
      </c>
      <c r="AZ40" s="213">
        <v>38.087220486</v>
      </c>
      <c r="BA40" s="351">
        <v>40.907139999999998</v>
      </c>
      <c r="BB40" s="351">
        <v>48.2986</v>
      </c>
      <c r="BC40" s="351">
        <v>58.11665</v>
      </c>
      <c r="BD40" s="351">
        <v>66.802989999999994</v>
      </c>
      <c r="BE40" s="351">
        <v>76.100539999999995</v>
      </c>
      <c r="BF40" s="351">
        <v>85.421199999999999</v>
      </c>
      <c r="BG40" s="351">
        <v>85.502970000000005</v>
      </c>
      <c r="BH40" s="351">
        <v>78.470169999999996</v>
      </c>
      <c r="BI40" s="351">
        <v>65.79777</v>
      </c>
      <c r="BJ40" s="351">
        <v>53.483429999999998</v>
      </c>
      <c r="BK40" s="351">
        <v>43.677030000000002</v>
      </c>
      <c r="BL40" s="351">
        <v>39.369639999999997</v>
      </c>
      <c r="BM40" s="351">
        <v>42.189830000000001</v>
      </c>
      <c r="BN40" s="351">
        <v>49.581440000000001</v>
      </c>
      <c r="BO40" s="351">
        <v>59.399230000000003</v>
      </c>
      <c r="BP40" s="351">
        <v>68.085830000000001</v>
      </c>
      <c r="BQ40" s="351">
        <v>77.383439999999993</v>
      </c>
      <c r="BR40" s="351">
        <v>86.704229999999995</v>
      </c>
      <c r="BS40" s="351">
        <v>86.786429999999996</v>
      </c>
      <c r="BT40" s="351">
        <v>79.753829999999994</v>
      </c>
      <c r="BU40" s="351">
        <v>67.081320000000005</v>
      </c>
      <c r="BV40" s="351">
        <v>54.767330000000001</v>
      </c>
    </row>
    <row r="41" spans="1:77" x14ac:dyDescent="0.2">
      <c r="A41" s="616" t="s">
        <v>769</v>
      </c>
      <c r="B41" s="617" t="s">
        <v>986</v>
      </c>
      <c r="C41" s="213">
        <v>19.664000000000001</v>
      </c>
      <c r="D41" s="213">
        <v>20.59</v>
      </c>
      <c r="E41" s="213">
        <v>20.428999999999998</v>
      </c>
      <c r="F41" s="213">
        <v>20.263999999999999</v>
      </c>
      <c r="G41" s="213">
        <v>20.887</v>
      </c>
      <c r="H41" s="213">
        <v>21.251000000000001</v>
      </c>
      <c r="I41" s="213">
        <v>22.358000000000001</v>
      </c>
      <c r="J41" s="213">
        <v>24.66</v>
      </c>
      <c r="K41" s="213">
        <v>25.314</v>
      </c>
      <c r="L41" s="213">
        <v>25.504999999999999</v>
      </c>
      <c r="M41" s="213">
        <v>26.196999999999999</v>
      </c>
      <c r="N41" s="213">
        <v>25.045000000000002</v>
      </c>
      <c r="O41" s="213">
        <v>24.588000000000001</v>
      </c>
      <c r="P41" s="213">
        <v>22.812999999999999</v>
      </c>
      <c r="Q41" s="213">
        <v>21.494</v>
      </c>
      <c r="R41" s="213">
        <v>20.533000000000001</v>
      </c>
      <c r="S41" s="213">
        <v>19.548999999999999</v>
      </c>
      <c r="T41" s="213">
        <v>20.552</v>
      </c>
      <c r="U41" s="213">
        <v>22.626999999999999</v>
      </c>
      <c r="V41" s="213">
        <v>23.629000000000001</v>
      </c>
      <c r="W41" s="213">
        <v>23.398</v>
      </c>
      <c r="X41" s="213">
        <v>21.593</v>
      </c>
      <c r="Y41" s="213">
        <v>21.337</v>
      </c>
      <c r="Z41" s="213">
        <v>20.113</v>
      </c>
      <c r="AA41" s="213">
        <v>18.978000000000002</v>
      </c>
      <c r="AB41" s="213">
        <v>18.283000000000001</v>
      </c>
      <c r="AC41" s="213">
        <v>19.359000000000002</v>
      </c>
      <c r="AD41" s="213">
        <v>18.922000000000001</v>
      </c>
      <c r="AE41" s="213">
        <v>18.594999999999999</v>
      </c>
      <c r="AF41" s="213">
        <v>18.648</v>
      </c>
      <c r="AG41" s="213">
        <v>19.718</v>
      </c>
      <c r="AH41" s="213">
        <v>20.146000000000001</v>
      </c>
      <c r="AI41" s="213">
        <v>20.393999999999998</v>
      </c>
      <c r="AJ41" s="213">
        <v>20.254999999999999</v>
      </c>
      <c r="AK41" s="213">
        <v>20.603999999999999</v>
      </c>
      <c r="AL41" s="213">
        <v>20.91</v>
      </c>
      <c r="AM41" s="213">
        <v>20.754999999999999</v>
      </c>
      <c r="AN41" s="213">
        <v>18.798999999999999</v>
      </c>
      <c r="AO41" s="213">
        <v>18.120999999999999</v>
      </c>
      <c r="AP41" s="213">
        <v>18.317</v>
      </c>
      <c r="AQ41" s="213">
        <v>18.931999999999999</v>
      </c>
      <c r="AR41" s="213">
        <v>19.707000000000001</v>
      </c>
      <c r="AS41" s="213">
        <v>20.321000000000002</v>
      </c>
      <c r="AT41" s="213">
        <v>20.626000000000001</v>
      </c>
      <c r="AU41" s="213">
        <v>21.28</v>
      </c>
      <c r="AV41" s="213">
        <v>20.805</v>
      </c>
      <c r="AW41" s="213">
        <v>20.6</v>
      </c>
      <c r="AX41" s="213">
        <v>20.898</v>
      </c>
      <c r="AY41" s="213">
        <v>20.749644499999999</v>
      </c>
      <c r="AZ41" s="213">
        <v>20.139595499999999</v>
      </c>
      <c r="BA41" s="351">
        <v>19.551500000000001</v>
      </c>
      <c r="BB41" s="351">
        <v>19.67492</v>
      </c>
      <c r="BC41" s="351">
        <v>20.194120000000002</v>
      </c>
      <c r="BD41" s="351">
        <v>20.860220000000002</v>
      </c>
      <c r="BE41" s="351">
        <v>21.824300000000001</v>
      </c>
      <c r="BF41" s="351">
        <v>22.097460000000002</v>
      </c>
      <c r="BG41" s="351">
        <v>21.910219999999999</v>
      </c>
      <c r="BH41" s="351">
        <v>21.645879999999998</v>
      </c>
      <c r="BI41" s="351">
        <v>21.568930000000002</v>
      </c>
      <c r="BJ41" s="351">
        <v>21.31043</v>
      </c>
      <c r="BK41" s="351">
        <v>20.616859999999999</v>
      </c>
      <c r="BL41" s="351">
        <v>19.43704</v>
      </c>
      <c r="BM41" s="351">
        <v>18.868559999999999</v>
      </c>
      <c r="BN41" s="351">
        <v>19.0137</v>
      </c>
      <c r="BO41" s="351">
        <v>19.552350000000001</v>
      </c>
      <c r="BP41" s="351">
        <v>20.238060000000001</v>
      </c>
      <c r="BQ41" s="351">
        <v>21.219460000000002</v>
      </c>
      <c r="BR41" s="351">
        <v>21.510390000000001</v>
      </c>
      <c r="BS41" s="351">
        <v>21.352689999999999</v>
      </c>
      <c r="BT41" s="351">
        <v>21.122250000000001</v>
      </c>
      <c r="BU41" s="351">
        <v>21.081109999999999</v>
      </c>
      <c r="BV41" s="351">
        <v>20.862179999999999</v>
      </c>
    </row>
    <row r="42" spans="1:77" x14ac:dyDescent="0.2">
      <c r="A42" s="616"/>
      <c r="C42" s="620"/>
      <c r="D42" s="620"/>
      <c r="E42" s="620"/>
      <c r="F42" s="620"/>
      <c r="G42" s="620"/>
      <c r="H42" s="620"/>
      <c r="I42" s="620"/>
      <c r="J42" s="620"/>
      <c r="K42" s="620"/>
      <c r="L42" s="620"/>
      <c r="M42" s="620"/>
      <c r="N42" s="620"/>
      <c r="O42" s="620"/>
      <c r="P42" s="620"/>
      <c r="Q42" s="620"/>
      <c r="R42" s="620"/>
      <c r="S42" s="620"/>
      <c r="T42" s="620"/>
      <c r="U42" s="620"/>
      <c r="V42" s="620"/>
      <c r="W42" s="620"/>
      <c r="X42" s="620"/>
      <c r="Y42" s="620"/>
      <c r="Z42" s="620"/>
      <c r="AA42" s="620"/>
      <c r="AB42" s="620"/>
      <c r="AC42" s="620"/>
      <c r="AD42" s="620"/>
      <c r="AE42" s="620"/>
      <c r="AF42" s="620"/>
      <c r="AG42" s="620"/>
      <c r="AH42" s="620"/>
      <c r="AI42" s="620"/>
      <c r="AJ42" s="620"/>
      <c r="AK42" s="620"/>
      <c r="AL42" s="620"/>
      <c r="AM42" s="620"/>
      <c r="AN42" s="620"/>
      <c r="AO42" s="620"/>
      <c r="AP42" s="620"/>
      <c r="AQ42" s="620"/>
      <c r="AR42" s="620"/>
      <c r="AS42" s="620"/>
      <c r="AT42" s="620"/>
      <c r="AU42" s="620"/>
      <c r="AV42" s="620"/>
      <c r="AW42" s="620"/>
      <c r="AX42" s="620"/>
      <c r="AY42" s="620"/>
      <c r="AZ42" s="620"/>
      <c r="BA42" s="621"/>
      <c r="BB42" s="621"/>
      <c r="BC42" s="621"/>
      <c r="BD42" s="621"/>
      <c r="BE42" s="621"/>
      <c r="BF42" s="621"/>
      <c r="BG42" s="621"/>
      <c r="BH42" s="621"/>
      <c r="BI42" s="621"/>
      <c r="BJ42" s="621"/>
      <c r="BK42" s="621"/>
      <c r="BL42" s="621"/>
      <c r="BM42" s="621"/>
      <c r="BN42" s="621"/>
      <c r="BO42" s="621"/>
      <c r="BP42" s="621"/>
      <c r="BQ42" s="621"/>
      <c r="BR42" s="621"/>
      <c r="BS42" s="621"/>
      <c r="BT42" s="621"/>
      <c r="BU42" s="621"/>
      <c r="BV42" s="621"/>
    </row>
    <row r="43" spans="1:77" ht="11.1" customHeight="1" x14ac:dyDescent="0.2">
      <c r="A43" s="57"/>
      <c r="B43" s="155" t="s">
        <v>589</v>
      </c>
      <c r="C43" s="618"/>
      <c r="D43" s="618"/>
      <c r="E43" s="618"/>
      <c r="F43" s="618"/>
      <c r="G43" s="618"/>
      <c r="H43" s="618"/>
      <c r="I43" s="618"/>
      <c r="J43" s="618"/>
      <c r="K43" s="618"/>
      <c r="L43" s="618"/>
      <c r="M43" s="618"/>
      <c r="N43" s="618"/>
      <c r="O43" s="618"/>
      <c r="P43" s="618"/>
      <c r="Q43" s="618"/>
      <c r="R43" s="618"/>
      <c r="S43" s="618"/>
      <c r="T43" s="618"/>
      <c r="U43" s="618"/>
      <c r="V43" s="618"/>
      <c r="W43" s="618"/>
      <c r="X43" s="618"/>
      <c r="Y43" s="618"/>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9"/>
      <c r="BB43" s="619"/>
      <c r="BC43" s="619"/>
      <c r="BD43" s="619"/>
      <c r="BE43" s="619"/>
      <c r="BF43" s="619"/>
      <c r="BG43" s="619"/>
      <c r="BH43" s="619"/>
      <c r="BI43" s="619"/>
      <c r="BJ43" s="619"/>
      <c r="BK43" s="619"/>
      <c r="BL43" s="619"/>
      <c r="BM43" s="619"/>
      <c r="BN43" s="619"/>
      <c r="BO43" s="619"/>
      <c r="BP43" s="619"/>
      <c r="BQ43" s="619"/>
      <c r="BR43" s="619"/>
      <c r="BS43" s="619"/>
      <c r="BT43" s="619"/>
      <c r="BU43" s="619"/>
      <c r="BV43" s="619"/>
      <c r="BX43" s="774"/>
      <c r="BY43" s="774"/>
    </row>
    <row r="44" spans="1:77" ht="11.1" customHeight="1" x14ac:dyDescent="0.2">
      <c r="A44" s="61" t="s">
        <v>520</v>
      </c>
      <c r="B44" s="179" t="s">
        <v>418</v>
      </c>
      <c r="C44" s="213">
        <v>15.95129</v>
      </c>
      <c r="D44" s="213">
        <v>15.842828000000001</v>
      </c>
      <c r="E44" s="213">
        <v>16.082452</v>
      </c>
      <c r="F44" s="213">
        <v>15.920267000000001</v>
      </c>
      <c r="G44" s="213">
        <v>16.236806999999999</v>
      </c>
      <c r="H44" s="213">
        <v>16.432600000000001</v>
      </c>
      <c r="I44" s="213">
        <v>16.621193999999999</v>
      </c>
      <c r="J44" s="213">
        <v>16.593354999999999</v>
      </c>
      <c r="K44" s="213">
        <v>16.339832999999999</v>
      </c>
      <c r="L44" s="213">
        <v>15.454355</v>
      </c>
      <c r="M44" s="213">
        <v>16.235233000000001</v>
      </c>
      <c r="N44" s="213">
        <v>16.515871000000001</v>
      </c>
      <c r="O44" s="213">
        <v>16.118226</v>
      </c>
      <c r="P44" s="213">
        <v>15.493107</v>
      </c>
      <c r="Q44" s="213">
        <v>16.047936</v>
      </c>
      <c r="R44" s="213">
        <v>16.954433000000002</v>
      </c>
      <c r="S44" s="213">
        <v>17.222387000000001</v>
      </c>
      <c r="T44" s="213">
        <v>17.204066999999998</v>
      </c>
      <c r="U44" s="213">
        <v>17.317451999999999</v>
      </c>
      <c r="V44" s="213">
        <v>16.980516000000001</v>
      </c>
      <c r="W44" s="213">
        <v>15.4602</v>
      </c>
      <c r="X44" s="213">
        <v>16.061194</v>
      </c>
      <c r="Y44" s="213">
        <v>16.839600000000001</v>
      </c>
      <c r="Z44" s="213">
        <v>17.274387000000001</v>
      </c>
      <c r="AA44" s="213">
        <v>16.599194000000001</v>
      </c>
      <c r="AB44" s="213">
        <v>15.936249999999999</v>
      </c>
      <c r="AC44" s="213">
        <v>16.665129</v>
      </c>
      <c r="AD44" s="213">
        <v>16.766200000000001</v>
      </c>
      <c r="AE44" s="213">
        <v>16.968741999999999</v>
      </c>
      <c r="AF44" s="213">
        <v>17.665666999999999</v>
      </c>
      <c r="AG44" s="213">
        <v>17.356999999999999</v>
      </c>
      <c r="AH44" s="213">
        <v>17.622903000000001</v>
      </c>
      <c r="AI44" s="213">
        <v>16.990867000000001</v>
      </c>
      <c r="AJ44" s="213">
        <v>16.412226</v>
      </c>
      <c r="AK44" s="213">
        <v>17.162099999999999</v>
      </c>
      <c r="AL44" s="213">
        <v>17.409386999999999</v>
      </c>
      <c r="AM44" s="213">
        <v>16.785097</v>
      </c>
      <c r="AN44" s="213">
        <v>15.836929</v>
      </c>
      <c r="AO44" s="213">
        <v>15.939161</v>
      </c>
      <c r="AP44" s="213">
        <v>16.3384</v>
      </c>
      <c r="AQ44" s="213">
        <v>16.719322999999999</v>
      </c>
      <c r="AR44" s="213">
        <v>17.232533</v>
      </c>
      <c r="AS44" s="213">
        <v>17.175160999999999</v>
      </c>
      <c r="AT44" s="213">
        <v>17.300322000000001</v>
      </c>
      <c r="AU44" s="213">
        <v>16.403500000000001</v>
      </c>
      <c r="AV44" s="213">
        <v>15.680871</v>
      </c>
      <c r="AW44" s="213">
        <v>16.482167</v>
      </c>
      <c r="AX44" s="213">
        <v>16.792645</v>
      </c>
      <c r="AY44" s="213">
        <v>16.448258065000001</v>
      </c>
      <c r="AZ44" s="213">
        <v>15.983688966000001</v>
      </c>
      <c r="BA44" s="351">
        <v>16.367570000000001</v>
      </c>
      <c r="BB44" s="351">
        <v>16.762180000000001</v>
      </c>
      <c r="BC44" s="351">
        <v>16.979959999999998</v>
      </c>
      <c r="BD44" s="351">
        <v>17.396540000000002</v>
      </c>
      <c r="BE44" s="351">
        <v>17.463629999999998</v>
      </c>
      <c r="BF44" s="351">
        <v>17.548269999999999</v>
      </c>
      <c r="BG44" s="351">
        <v>17.129480000000001</v>
      </c>
      <c r="BH44" s="351">
        <v>16.512869999999999</v>
      </c>
      <c r="BI44" s="351">
        <v>16.914750000000002</v>
      </c>
      <c r="BJ44" s="351">
        <v>17.397570000000002</v>
      </c>
      <c r="BK44" s="351">
        <v>16.424710000000001</v>
      </c>
      <c r="BL44" s="351">
        <v>15.90892</v>
      </c>
      <c r="BM44" s="351">
        <v>16.40896</v>
      </c>
      <c r="BN44" s="351">
        <v>16.825939999999999</v>
      </c>
      <c r="BO44" s="351">
        <v>17.118099999999998</v>
      </c>
      <c r="BP44" s="351">
        <v>17.182759999999998</v>
      </c>
      <c r="BQ44" s="351">
        <v>17.392109999999999</v>
      </c>
      <c r="BR44" s="351">
        <v>17.20701</v>
      </c>
      <c r="BS44" s="351">
        <v>16.827349999999999</v>
      </c>
      <c r="BT44" s="351">
        <v>16.264620000000001</v>
      </c>
      <c r="BU44" s="351">
        <v>16.746600000000001</v>
      </c>
      <c r="BV44" s="351">
        <v>17.332149999999999</v>
      </c>
      <c r="BX44" s="775"/>
      <c r="BY44" s="775"/>
    </row>
    <row r="45" spans="1:77" ht="11.1" customHeight="1" x14ac:dyDescent="0.2">
      <c r="A45" s="616" t="s">
        <v>1010</v>
      </c>
      <c r="B45" s="617" t="s">
        <v>1003</v>
      </c>
      <c r="C45" s="213">
        <v>0.67238699999999996</v>
      </c>
      <c r="D45" s="213">
        <v>0.56851700000000005</v>
      </c>
      <c r="E45" s="213">
        <v>0.48725800000000002</v>
      </c>
      <c r="F45" s="213">
        <v>0.45219999999999999</v>
      </c>
      <c r="G45" s="213">
        <v>0.42016100000000001</v>
      </c>
      <c r="H45" s="213">
        <v>0.43246699999999999</v>
      </c>
      <c r="I45" s="213">
        <v>0.42496800000000001</v>
      </c>
      <c r="J45" s="213">
        <v>0.42661300000000002</v>
      </c>
      <c r="K45" s="213">
        <v>0.54733299999999996</v>
      </c>
      <c r="L45" s="213">
        <v>0.63274200000000003</v>
      </c>
      <c r="M45" s="213">
        <v>0.69886700000000002</v>
      </c>
      <c r="N45" s="213">
        <v>0.67354800000000004</v>
      </c>
      <c r="O45" s="213">
        <v>0.64929000000000003</v>
      </c>
      <c r="P45" s="213">
        <v>0.58667899999999995</v>
      </c>
      <c r="Q45" s="213">
        <v>0.51941899999999996</v>
      </c>
      <c r="R45" s="213">
        <v>0.477933</v>
      </c>
      <c r="S45" s="213">
        <v>0.48367700000000002</v>
      </c>
      <c r="T45" s="213">
        <v>0.473333</v>
      </c>
      <c r="U45" s="213">
        <v>0.44574200000000003</v>
      </c>
      <c r="V45" s="213">
        <v>0.480323</v>
      </c>
      <c r="W45" s="213">
        <v>0.60550000000000004</v>
      </c>
      <c r="X45" s="213">
        <v>0.59306499999999995</v>
      </c>
      <c r="Y45" s="213">
        <v>0.73086700000000004</v>
      </c>
      <c r="Z45" s="213">
        <v>0.75019400000000003</v>
      </c>
      <c r="AA45" s="213">
        <v>0.62987099999999996</v>
      </c>
      <c r="AB45" s="213">
        <v>0.62924999999999998</v>
      </c>
      <c r="AC45" s="213">
        <v>0.55609699999999995</v>
      </c>
      <c r="AD45" s="213">
        <v>0.49723299999999998</v>
      </c>
      <c r="AE45" s="213">
        <v>0.45371</v>
      </c>
      <c r="AF45" s="213">
        <v>0.45566699999999999</v>
      </c>
      <c r="AG45" s="213">
        <v>0.44232300000000002</v>
      </c>
      <c r="AH45" s="213">
        <v>0.50419400000000003</v>
      </c>
      <c r="AI45" s="213">
        <v>0.56543299999999996</v>
      </c>
      <c r="AJ45" s="213">
        <v>0.68664499999999995</v>
      </c>
      <c r="AK45" s="213">
        <v>0.74633300000000002</v>
      </c>
      <c r="AL45" s="213">
        <v>0.73196799999999995</v>
      </c>
      <c r="AM45" s="213">
        <v>0.68096800000000002</v>
      </c>
      <c r="AN45" s="213">
        <v>0.58957099999999996</v>
      </c>
      <c r="AO45" s="213">
        <v>0.50877399999999995</v>
      </c>
      <c r="AP45" s="213">
        <v>0.48403299999999999</v>
      </c>
      <c r="AQ45" s="213">
        <v>0.45980700000000002</v>
      </c>
      <c r="AR45" s="213">
        <v>0.43133300000000002</v>
      </c>
      <c r="AS45" s="213">
        <v>0.44787100000000002</v>
      </c>
      <c r="AT45" s="213">
        <v>0.48074099999999997</v>
      </c>
      <c r="AU45" s="213">
        <v>0.60056699999999996</v>
      </c>
      <c r="AV45" s="213">
        <v>0.71135499999999996</v>
      </c>
      <c r="AW45" s="213">
        <v>0.74303300000000005</v>
      </c>
      <c r="AX45" s="213">
        <v>0.71528999999999998</v>
      </c>
      <c r="AY45" s="213">
        <v>0.63446849999999999</v>
      </c>
      <c r="AZ45" s="213">
        <v>0.57994420000000002</v>
      </c>
      <c r="BA45" s="351">
        <v>0.52005190000000001</v>
      </c>
      <c r="BB45" s="351">
        <v>0.47513820000000001</v>
      </c>
      <c r="BC45" s="351">
        <v>0.46007559999999997</v>
      </c>
      <c r="BD45" s="351">
        <v>0.47122350000000002</v>
      </c>
      <c r="BE45" s="351">
        <v>0.45745710000000001</v>
      </c>
      <c r="BF45" s="351">
        <v>0.48212480000000002</v>
      </c>
      <c r="BG45" s="351">
        <v>0.59107379999999998</v>
      </c>
      <c r="BH45" s="351">
        <v>0.62970720000000002</v>
      </c>
      <c r="BI45" s="351">
        <v>0.72081790000000001</v>
      </c>
      <c r="BJ45" s="351">
        <v>0.69570829999999995</v>
      </c>
      <c r="BK45" s="351">
        <v>0.63020600000000004</v>
      </c>
      <c r="BL45" s="351">
        <v>0.57693130000000004</v>
      </c>
      <c r="BM45" s="351">
        <v>0.51517000000000002</v>
      </c>
      <c r="BN45" s="351">
        <v>0.47420129999999999</v>
      </c>
      <c r="BO45" s="351">
        <v>0.45910329999999999</v>
      </c>
      <c r="BP45" s="351">
        <v>0.4660203</v>
      </c>
      <c r="BQ45" s="351">
        <v>0.45519680000000001</v>
      </c>
      <c r="BR45" s="351">
        <v>0.47541749999999999</v>
      </c>
      <c r="BS45" s="351">
        <v>0.58432249999999997</v>
      </c>
      <c r="BT45" s="351">
        <v>0.62395920000000005</v>
      </c>
      <c r="BU45" s="351">
        <v>0.71748389999999995</v>
      </c>
      <c r="BV45" s="351">
        <v>0.69430259999999999</v>
      </c>
      <c r="BX45" s="775"/>
      <c r="BY45" s="775"/>
    </row>
    <row r="46" spans="1:77" ht="11.1" customHeight="1" x14ac:dyDescent="0.2">
      <c r="A46" s="61" t="s">
        <v>913</v>
      </c>
      <c r="B46" s="179" t="s">
        <v>419</v>
      </c>
      <c r="C46" s="213">
        <v>0.98</v>
      </c>
      <c r="D46" s="213">
        <v>1.155931</v>
      </c>
      <c r="E46" s="213">
        <v>1.174194</v>
      </c>
      <c r="F46" s="213">
        <v>1.2031670000000001</v>
      </c>
      <c r="G46" s="213">
        <v>1.215355</v>
      </c>
      <c r="H46" s="213">
        <v>1.248167</v>
      </c>
      <c r="I46" s="213">
        <v>1.2313229999999999</v>
      </c>
      <c r="J46" s="213">
        <v>1.2503869999999999</v>
      </c>
      <c r="K46" s="213">
        <v>1.2135</v>
      </c>
      <c r="L46" s="213">
        <v>1.193484</v>
      </c>
      <c r="M46" s="213">
        <v>1.195567</v>
      </c>
      <c r="N46" s="213">
        <v>1.1957739999999999</v>
      </c>
      <c r="O46" s="213">
        <v>1.1055159999999999</v>
      </c>
      <c r="P46" s="213">
        <v>1.161321</v>
      </c>
      <c r="Q46" s="213">
        <v>1.203452</v>
      </c>
      <c r="R46" s="213">
        <v>1.2047330000000001</v>
      </c>
      <c r="S46" s="213">
        <v>1.238807</v>
      </c>
      <c r="T46" s="213">
        <v>1.2611000000000001</v>
      </c>
      <c r="U46" s="213">
        <v>1.222129</v>
      </c>
      <c r="V46" s="213">
        <v>1.240516</v>
      </c>
      <c r="W46" s="213">
        <v>1.1862999999999999</v>
      </c>
      <c r="X46" s="213">
        <v>1.2110970000000001</v>
      </c>
      <c r="Y46" s="213">
        <v>1.207233</v>
      </c>
      <c r="Z46" s="213">
        <v>1.190742</v>
      </c>
      <c r="AA46" s="213">
        <v>1.109936</v>
      </c>
      <c r="AB46" s="213">
        <v>1.146857</v>
      </c>
      <c r="AC46" s="213">
        <v>1.2066129999999999</v>
      </c>
      <c r="AD46" s="213">
        <v>1.2078</v>
      </c>
      <c r="AE46" s="213">
        <v>1.241452</v>
      </c>
      <c r="AF46" s="213">
        <v>1.238067</v>
      </c>
      <c r="AG46" s="213">
        <v>1.2211289999999999</v>
      </c>
      <c r="AH46" s="213">
        <v>1.248129</v>
      </c>
      <c r="AI46" s="213">
        <v>1.1946669999999999</v>
      </c>
      <c r="AJ46" s="213">
        <v>1.1992579999999999</v>
      </c>
      <c r="AK46" s="213">
        <v>1.2073670000000001</v>
      </c>
      <c r="AL46" s="213">
        <v>1.1858709999999999</v>
      </c>
      <c r="AM46" s="213">
        <v>1.147065</v>
      </c>
      <c r="AN46" s="213">
        <v>1.14825</v>
      </c>
      <c r="AO46" s="213">
        <v>1.188774</v>
      </c>
      <c r="AP46" s="213">
        <v>1.1935</v>
      </c>
      <c r="AQ46" s="213">
        <v>1.2144189999999999</v>
      </c>
      <c r="AR46" s="213">
        <v>1.2203999999999999</v>
      </c>
      <c r="AS46" s="213">
        <v>1.2298389999999999</v>
      </c>
      <c r="AT46" s="213">
        <v>1.245096</v>
      </c>
      <c r="AU46" s="213">
        <v>1.1779329999999999</v>
      </c>
      <c r="AV46" s="213">
        <v>1.1888069999999999</v>
      </c>
      <c r="AW46" s="213">
        <v>1.2012670000000001</v>
      </c>
      <c r="AX46" s="213">
        <v>1.1796450000000001</v>
      </c>
      <c r="AY46" s="213">
        <v>1.2031541548</v>
      </c>
      <c r="AZ46" s="213">
        <v>1.2254229758999999</v>
      </c>
      <c r="BA46" s="351">
        <v>1.179683</v>
      </c>
      <c r="BB46" s="351">
        <v>1.2100219999999999</v>
      </c>
      <c r="BC46" s="351">
        <v>1.225498</v>
      </c>
      <c r="BD46" s="351">
        <v>1.2611250000000001</v>
      </c>
      <c r="BE46" s="351">
        <v>1.2139150000000001</v>
      </c>
      <c r="BF46" s="351">
        <v>1.2551019999999999</v>
      </c>
      <c r="BG46" s="351">
        <v>1.172553</v>
      </c>
      <c r="BH46" s="351">
        <v>1.199133</v>
      </c>
      <c r="BI46" s="351">
        <v>1.198923</v>
      </c>
      <c r="BJ46" s="351">
        <v>1.204329</v>
      </c>
      <c r="BK46" s="351">
        <v>1.153651</v>
      </c>
      <c r="BL46" s="351">
        <v>1.1847620000000001</v>
      </c>
      <c r="BM46" s="351">
        <v>1.202412</v>
      </c>
      <c r="BN46" s="351">
        <v>1.2329369999999999</v>
      </c>
      <c r="BO46" s="351">
        <v>1.2477959999999999</v>
      </c>
      <c r="BP46" s="351">
        <v>1.2745409999999999</v>
      </c>
      <c r="BQ46" s="351">
        <v>1.2380739999999999</v>
      </c>
      <c r="BR46" s="351">
        <v>1.2606759999999999</v>
      </c>
      <c r="BS46" s="351">
        <v>1.1868380000000001</v>
      </c>
      <c r="BT46" s="351">
        <v>1.2075340000000001</v>
      </c>
      <c r="BU46" s="351">
        <v>1.206917</v>
      </c>
      <c r="BV46" s="351">
        <v>1.2207300000000001</v>
      </c>
      <c r="BX46" s="775"/>
      <c r="BY46" s="775"/>
    </row>
    <row r="47" spans="1:77" ht="11.1" customHeight="1" x14ac:dyDescent="0.2">
      <c r="A47" s="61" t="s">
        <v>776</v>
      </c>
      <c r="B47" s="617" t="s">
        <v>420</v>
      </c>
      <c r="C47" s="213">
        <v>0.183</v>
      </c>
      <c r="D47" s="213">
        <v>0.15462100000000001</v>
      </c>
      <c r="E47" s="213">
        <v>0.32125799999999999</v>
      </c>
      <c r="F47" s="213">
        <v>0.43786700000000001</v>
      </c>
      <c r="G47" s="213">
        <v>0.50509700000000002</v>
      </c>
      <c r="H47" s="213">
        <v>0.65773300000000001</v>
      </c>
      <c r="I47" s="213">
        <v>0.56225800000000004</v>
      </c>
      <c r="J47" s="213">
        <v>0.50190299999999999</v>
      </c>
      <c r="K47" s="213">
        <v>0.34886699999999998</v>
      </c>
      <c r="L47" s="213">
        <v>0.28648400000000002</v>
      </c>
      <c r="M47" s="213">
        <v>0.47516700000000001</v>
      </c>
      <c r="N47" s="213">
        <v>0.39154800000000001</v>
      </c>
      <c r="O47" s="213">
        <v>0.19445200000000001</v>
      </c>
      <c r="P47" s="213">
        <v>0.31839299999999998</v>
      </c>
      <c r="Q47" s="213">
        <v>0.28661300000000001</v>
      </c>
      <c r="R47" s="213">
        <v>0.17283299999999999</v>
      </c>
      <c r="S47" s="213">
        <v>0.23577400000000001</v>
      </c>
      <c r="T47" s="213">
        <v>0.56489999999999996</v>
      </c>
      <c r="U47" s="213">
        <v>0.35825800000000002</v>
      </c>
      <c r="V47" s="213">
        <v>0.37751600000000002</v>
      </c>
      <c r="W47" s="213">
        <v>0.39163300000000001</v>
      </c>
      <c r="X47" s="213">
        <v>0.45487100000000003</v>
      </c>
      <c r="Y47" s="213">
        <v>0.47760000000000002</v>
      </c>
      <c r="Z47" s="213">
        <v>0.42419400000000002</v>
      </c>
      <c r="AA47" s="213">
        <v>0.223161</v>
      </c>
      <c r="AB47" s="213">
        <v>0.195607</v>
      </c>
      <c r="AC47" s="213">
        <v>-3.4097000000000002E-2</v>
      </c>
      <c r="AD47" s="213">
        <v>0.492867</v>
      </c>
      <c r="AE47" s="213">
        <v>0.46251599999999998</v>
      </c>
      <c r="AF47" s="213">
        <v>0.33313300000000001</v>
      </c>
      <c r="AG47" s="213">
        <v>0.45116099999999998</v>
      </c>
      <c r="AH47" s="213">
        <v>0.45009700000000002</v>
      </c>
      <c r="AI47" s="213">
        <v>0.42230000000000001</v>
      </c>
      <c r="AJ47" s="213">
        <v>0.26703199999999999</v>
      </c>
      <c r="AK47" s="213">
        <v>0.25469999999999998</v>
      </c>
      <c r="AL47" s="213">
        <v>0.48390300000000003</v>
      </c>
      <c r="AM47" s="213">
        <v>0.15274199999999999</v>
      </c>
      <c r="AN47" s="213">
        <v>0.104071</v>
      </c>
      <c r="AO47" s="213">
        <v>0.27419399999999999</v>
      </c>
      <c r="AP47" s="213">
        <v>0.25773299999999999</v>
      </c>
      <c r="AQ47" s="213">
        <v>0.27322600000000002</v>
      </c>
      <c r="AR47" s="213">
        <v>0.48346699999999998</v>
      </c>
      <c r="AS47" s="213">
        <v>0.59235499999999996</v>
      </c>
      <c r="AT47" s="213">
        <v>0.420483</v>
      </c>
      <c r="AU47" s="213">
        <v>0.37740000000000001</v>
      </c>
      <c r="AV47" s="213">
        <v>0.19709699999999999</v>
      </c>
      <c r="AW47" s="213">
        <v>0.49263299999999999</v>
      </c>
      <c r="AX47" s="213">
        <v>0.61370999999999998</v>
      </c>
      <c r="AY47" s="213">
        <v>0.18139250657</v>
      </c>
      <c r="AZ47" s="213">
        <v>6.4444971657E-2</v>
      </c>
      <c r="BA47" s="351">
        <v>0.29491270000000003</v>
      </c>
      <c r="BB47" s="351">
        <v>0.42598439999999999</v>
      </c>
      <c r="BC47" s="351">
        <v>0.52924530000000003</v>
      </c>
      <c r="BD47" s="351">
        <v>0.64314269999999996</v>
      </c>
      <c r="BE47" s="351">
        <v>0.59748489999999999</v>
      </c>
      <c r="BF47" s="351">
        <v>0.53291549999999999</v>
      </c>
      <c r="BG47" s="351">
        <v>0.48440939999999999</v>
      </c>
      <c r="BH47" s="351">
        <v>0.42892229999999998</v>
      </c>
      <c r="BI47" s="351">
        <v>0.44301370000000001</v>
      </c>
      <c r="BJ47" s="351">
        <v>0.49439309999999997</v>
      </c>
      <c r="BK47" s="351">
        <v>0.17017189999999999</v>
      </c>
      <c r="BL47" s="351">
        <v>0.24067930000000001</v>
      </c>
      <c r="BM47" s="351">
        <v>0.31041970000000002</v>
      </c>
      <c r="BN47" s="351">
        <v>0.39393070000000002</v>
      </c>
      <c r="BO47" s="351">
        <v>0.4795661</v>
      </c>
      <c r="BP47" s="351">
        <v>0.56409180000000003</v>
      </c>
      <c r="BQ47" s="351">
        <v>0.50487740000000003</v>
      </c>
      <c r="BR47" s="351">
        <v>0.45469809999999999</v>
      </c>
      <c r="BS47" s="351">
        <v>0.39306269999999999</v>
      </c>
      <c r="BT47" s="351">
        <v>0.3523906</v>
      </c>
      <c r="BU47" s="351">
        <v>0.36778230000000001</v>
      </c>
      <c r="BV47" s="351">
        <v>0.41907129999999998</v>
      </c>
      <c r="BX47" s="775"/>
      <c r="BY47" s="775"/>
    </row>
    <row r="48" spans="1:77" ht="11.1" customHeight="1" x14ac:dyDescent="0.2">
      <c r="A48" s="61" t="s">
        <v>777</v>
      </c>
      <c r="B48" s="179" t="s">
        <v>827</v>
      </c>
      <c r="C48" s="213">
        <v>-0.30351600000000001</v>
      </c>
      <c r="D48" s="213">
        <v>0.553759</v>
      </c>
      <c r="E48" s="213">
        <v>0.78874200000000005</v>
      </c>
      <c r="F48" s="213">
        <v>0.81</v>
      </c>
      <c r="G48" s="213">
        <v>0.77238700000000005</v>
      </c>
      <c r="H48" s="213">
        <v>0.91913299999999998</v>
      </c>
      <c r="I48" s="213">
        <v>0.88616099999999998</v>
      </c>
      <c r="J48" s="213">
        <v>1.060548</v>
      </c>
      <c r="K48" s="213">
        <v>0.74873299999999998</v>
      </c>
      <c r="L48" s="213">
        <v>0.93109699999999995</v>
      </c>
      <c r="M48" s="213">
        <v>0.29563299999999998</v>
      </c>
      <c r="N48" s="213">
        <v>0.16761300000000001</v>
      </c>
      <c r="O48" s="213">
        <v>-0.19780700000000001</v>
      </c>
      <c r="P48" s="213">
        <v>0.53157100000000002</v>
      </c>
      <c r="Q48" s="213">
        <v>0.72261299999999995</v>
      </c>
      <c r="R48" s="213">
        <v>0.54053300000000004</v>
      </c>
      <c r="S48" s="213">
        <v>0.69816100000000003</v>
      </c>
      <c r="T48" s="213">
        <v>0.66496699999999997</v>
      </c>
      <c r="U48" s="213">
        <v>0.66093599999999997</v>
      </c>
      <c r="V48" s="213">
        <v>0.72199999999999998</v>
      </c>
      <c r="W48" s="213">
        <v>0.62306700000000004</v>
      </c>
      <c r="X48" s="213">
        <v>0.724742</v>
      </c>
      <c r="Y48" s="213">
        <v>0.16303300000000001</v>
      </c>
      <c r="Z48" s="213">
        <v>-0.16480700000000001</v>
      </c>
      <c r="AA48" s="213">
        <v>-0.100161</v>
      </c>
      <c r="AB48" s="213">
        <v>0.37532100000000002</v>
      </c>
      <c r="AC48" s="213">
        <v>0.75087099999999996</v>
      </c>
      <c r="AD48" s="213">
        <v>0.62423300000000004</v>
      </c>
      <c r="AE48" s="213">
        <v>0.75925799999999999</v>
      </c>
      <c r="AF48" s="213">
        <v>0.73796700000000004</v>
      </c>
      <c r="AG48" s="213">
        <v>0.73838700000000002</v>
      </c>
      <c r="AH48" s="213">
        <v>0.61680699999999999</v>
      </c>
      <c r="AI48" s="213">
        <v>0.41583300000000001</v>
      </c>
      <c r="AJ48" s="213">
        <v>0.72890299999999997</v>
      </c>
      <c r="AK48" s="213">
        <v>0.24193300000000001</v>
      </c>
      <c r="AL48" s="213">
        <v>-0.19625799999999999</v>
      </c>
      <c r="AM48" s="213">
        <v>0.10745200000000001</v>
      </c>
      <c r="AN48" s="213">
        <v>0.67749999999999999</v>
      </c>
      <c r="AO48" s="213">
        <v>1.1114839999999999</v>
      </c>
      <c r="AP48" s="213">
        <v>1.0263</v>
      </c>
      <c r="AQ48" s="213">
        <v>1.0203549999999999</v>
      </c>
      <c r="AR48" s="213">
        <v>0.75903299999999996</v>
      </c>
      <c r="AS48" s="213">
        <v>0.76787099999999997</v>
      </c>
      <c r="AT48" s="213">
        <v>0.91100000000000003</v>
      </c>
      <c r="AU48" s="213">
        <v>0.62749999999999995</v>
      </c>
      <c r="AV48" s="213">
        <v>0.96422600000000003</v>
      </c>
      <c r="AW48" s="213">
        <v>0.276667</v>
      </c>
      <c r="AX48" s="213">
        <v>-4.3936000000000003E-2</v>
      </c>
      <c r="AY48" s="213">
        <v>0.21296774194000001</v>
      </c>
      <c r="AZ48" s="213">
        <v>0.67624891724000002</v>
      </c>
      <c r="BA48" s="351">
        <v>0.74770210000000004</v>
      </c>
      <c r="BB48" s="351">
        <v>0.81460969999999999</v>
      </c>
      <c r="BC48" s="351">
        <v>0.87974819999999998</v>
      </c>
      <c r="BD48" s="351">
        <v>0.81987049999999995</v>
      </c>
      <c r="BE48" s="351">
        <v>0.71403510000000003</v>
      </c>
      <c r="BF48" s="351">
        <v>0.73328879999999996</v>
      </c>
      <c r="BG48" s="351">
        <v>0.54315369999999996</v>
      </c>
      <c r="BH48" s="351">
        <v>0.7357494</v>
      </c>
      <c r="BI48" s="351">
        <v>0.25683640000000002</v>
      </c>
      <c r="BJ48" s="351">
        <v>-0.21185989999999999</v>
      </c>
      <c r="BK48" s="351">
        <v>0.38482460000000002</v>
      </c>
      <c r="BL48" s="351">
        <v>0.60481309999999999</v>
      </c>
      <c r="BM48" s="351">
        <v>0.73031190000000001</v>
      </c>
      <c r="BN48" s="351">
        <v>0.81039600000000001</v>
      </c>
      <c r="BO48" s="351">
        <v>0.87872839999999997</v>
      </c>
      <c r="BP48" s="351">
        <v>0.81962369999999996</v>
      </c>
      <c r="BQ48" s="351">
        <v>0.71397540000000004</v>
      </c>
      <c r="BR48" s="351">
        <v>0.73327439999999999</v>
      </c>
      <c r="BS48" s="351">
        <v>0.54315020000000003</v>
      </c>
      <c r="BT48" s="351">
        <v>0.73574859999999997</v>
      </c>
      <c r="BU48" s="351">
        <v>0.25683610000000001</v>
      </c>
      <c r="BV48" s="351">
        <v>-0.21185999999999999</v>
      </c>
      <c r="BX48" s="775"/>
      <c r="BY48" s="775"/>
    </row>
    <row r="49" spans="1:79" ht="11.1" customHeight="1" x14ac:dyDescent="0.2">
      <c r="A49" s="61" t="s">
        <v>778</v>
      </c>
      <c r="B49" s="179" t="s">
        <v>828</v>
      </c>
      <c r="C49" s="213">
        <v>9.7E-5</v>
      </c>
      <c r="D49" s="213">
        <v>-3.4999999999999997E-5</v>
      </c>
      <c r="E49" s="213">
        <v>1.94E-4</v>
      </c>
      <c r="F49" s="213">
        <v>-1E-4</v>
      </c>
      <c r="G49" s="213">
        <v>3.1999999999999999E-5</v>
      </c>
      <c r="H49" s="213">
        <v>2.6699999999999998E-4</v>
      </c>
      <c r="I49" s="213">
        <v>9.7E-5</v>
      </c>
      <c r="J49" s="213">
        <v>-1.6100000000000001E-4</v>
      </c>
      <c r="K49" s="213">
        <v>8.3299999999999997E-4</v>
      </c>
      <c r="L49" s="213">
        <v>2.2599999999999999E-4</v>
      </c>
      <c r="M49" s="213">
        <v>1.6699999999999999E-4</v>
      </c>
      <c r="N49" s="213">
        <v>2.5799999999999998E-4</v>
      </c>
      <c r="O49" s="213">
        <v>3.2299999999999999E-4</v>
      </c>
      <c r="P49" s="213">
        <v>3.6000000000000001E-5</v>
      </c>
      <c r="Q49" s="213">
        <v>6.4999999999999994E-5</v>
      </c>
      <c r="R49" s="213">
        <v>2.33E-4</v>
      </c>
      <c r="S49" s="213">
        <v>-3.1999999999999999E-5</v>
      </c>
      <c r="T49" s="213">
        <v>6.7000000000000002E-5</v>
      </c>
      <c r="U49" s="213">
        <v>3.1999999999999999E-5</v>
      </c>
      <c r="V49" s="213">
        <v>2.5799999999999998E-4</v>
      </c>
      <c r="W49" s="213">
        <v>1.3300000000000001E-4</v>
      </c>
      <c r="X49" s="213">
        <v>3.1999999999999999E-5</v>
      </c>
      <c r="Y49" s="213">
        <v>-1E-4</v>
      </c>
      <c r="Z49" s="213">
        <v>0</v>
      </c>
      <c r="AA49" s="213">
        <v>5.1599999999999997E-4</v>
      </c>
      <c r="AB49" s="213">
        <v>1.07E-4</v>
      </c>
      <c r="AC49" s="213">
        <v>-2.2599999999999999E-4</v>
      </c>
      <c r="AD49" s="213">
        <v>1E-3</v>
      </c>
      <c r="AE49" s="213">
        <v>1.2899999999999999E-3</v>
      </c>
      <c r="AF49" s="213">
        <v>-4.3300000000000001E-4</v>
      </c>
      <c r="AG49" s="213">
        <v>2.9030000000000002E-3</v>
      </c>
      <c r="AH49" s="213">
        <v>1.194E-3</v>
      </c>
      <c r="AI49" s="213">
        <v>1.933E-3</v>
      </c>
      <c r="AJ49" s="213">
        <v>8.7100000000000003E-4</v>
      </c>
      <c r="AK49" s="213">
        <v>-1.3300000000000001E-4</v>
      </c>
      <c r="AL49" s="213">
        <v>4.84E-4</v>
      </c>
      <c r="AM49" s="213">
        <v>-2.5799999999999998E-4</v>
      </c>
      <c r="AN49" s="213">
        <v>1.7899999999999999E-4</v>
      </c>
      <c r="AO49" s="213">
        <v>1.2899999999999999E-4</v>
      </c>
      <c r="AP49" s="213">
        <v>1.6699999999999999E-4</v>
      </c>
      <c r="AQ49" s="213">
        <v>6.1300000000000005E-4</v>
      </c>
      <c r="AR49" s="213">
        <v>2.9999999999999997E-4</v>
      </c>
      <c r="AS49" s="213">
        <v>4.5199999999999998E-4</v>
      </c>
      <c r="AT49" s="213">
        <v>6.1200000000000002E-4</v>
      </c>
      <c r="AU49" s="213">
        <v>5.9999999999999995E-4</v>
      </c>
      <c r="AV49" s="213">
        <v>1.5809999999999999E-3</v>
      </c>
      <c r="AW49" s="213">
        <v>2.0330000000000001E-3</v>
      </c>
      <c r="AX49" s="213">
        <v>9.68E-4</v>
      </c>
      <c r="AY49" s="213">
        <v>-4.29667E-4</v>
      </c>
      <c r="AZ49" s="213">
        <v>-7.1333299999999997E-5</v>
      </c>
      <c r="BA49" s="351">
        <v>2.36333E-4</v>
      </c>
      <c r="BB49" s="351">
        <v>1.3300000000000001E-4</v>
      </c>
      <c r="BC49" s="351">
        <v>1.7699999999999999E-4</v>
      </c>
      <c r="BD49" s="351">
        <v>1.6640000000000001E-4</v>
      </c>
      <c r="BE49" s="351">
        <v>5.7800000000000002E-5</v>
      </c>
      <c r="BF49" s="351">
        <v>-1.9999999999999999E-7</v>
      </c>
      <c r="BG49" s="351">
        <v>1.8679999999999999E-4</v>
      </c>
      <c r="BH49" s="351">
        <v>-1.2799999999999999E-5</v>
      </c>
      <c r="BI49" s="351">
        <v>-5.3199999999999999E-5</v>
      </c>
      <c r="BJ49" s="351">
        <v>-1.7440000000000001E-4</v>
      </c>
      <c r="BK49" s="351">
        <v>-4.29667E-4</v>
      </c>
      <c r="BL49" s="351">
        <v>-7.1333299999999997E-5</v>
      </c>
      <c r="BM49" s="351">
        <v>2.36333E-4</v>
      </c>
      <c r="BN49" s="351">
        <v>1.3300000000000001E-4</v>
      </c>
      <c r="BO49" s="351">
        <v>1.7699999999999999E-4</v>
      </c>
      <c r="BP49" s="351">
        <v>1.6640000000000001E-4</v>
      </c>
      <c r="BQ49" s="351">
        <v>5.7800000000000002E-5</v>
      </c>
      <c r="BR49" s="351">
        <v>-1.9999999999999999E-7</v>
      </c>
      <c r="BS49" s="351">
        <v>1.8679999999999999E-4</v>
      </c>
      <c r="BT49" s="351">
        <v>-1.2799999999999999E-5</v>
      </c>
      <c r="BU49" s="351">
        <v>-5.3199999999999999E-5</v>
      </c>
      <c r="BV49" s="351">
        <v>-1.7440000000000001E-4</v>
      </c>
      <c r="BX49" s="775"/>
      <c r="BY49" s="775"/>
    </row>
    <row r="50" spans="1:79" s="157" customFormat="1" ht="11.1" customHeight="1" x14ac:dyDescent="0.2">
      <c r="A50" s="61" t="s">
        <v>779</v>
      </c>
      <c r="B50" s="179" t="s">
        <v>590</v>
      </c>
      <c r="C50" s="213">
        <v>17.618161000000001</v>
      </c>
      <c r="D50" s="213">
        <v>18.275621000000001</v>
      </c>
      <c r="E50" s="213">
        <v>18.854098</v>
      </c>
      <c r="F50" s="213">
        <v>18.823401</v>
      </c>
      <c r="G50" s="213">
        <v>19.149839</v>
      </c>
      <c r="H50" s="213">
        <v>19.690366999999998</v>
      </c>
      <c r="I50" s="213">
        <v>19.726001</v>
      </c>
      <c r="J50" s="213">
        <v>19.832644999999999</v>
      </c>
      <c r="K50" s="213">
        <v>19.199099</v>
      </c>
      <c r="L50" s="213">
        <v>18.498387999999998</v>
      </c>
      <c r="M50" s="213">
        <v>18.900634</v>
      </c>
      <c r="N50" s="213">
        <v>18.944611999999999</v>
      </c>
      <c r="O50" s="213">
        <v>17.87</v>
      </c>
      <c r="P50" s="213">
        <v>18.091107000000001</v>
      </c>
      <c r="Q50" s="213">
        <v>18.780097999999999</v>
      </c>
      <c r="R50" s="213">
        <v>19.350698000000001</v>
      </c>
      <c r="S50" s="213">
        <v>19.878774</v>
      </c>
      <c r="T50" s="213">
        <v>20.168434000000001</v>
      </c>
      <c r="U50" s="213">
        <v>20.004549000000001</v>
      </c>
      <c r="V50" s="213">
        <v>19.801129</v>
      </c>
      <c r="W50" s="213">
        <v>18.266832999999998</v>
      </c>
      <c r="X50" s="213">
        <v>19.045000999999999</v>
      </c>
      <c r="Y50" s="213">
        <v>19.418233000000001</v>
      </c>
      <c r="Z50" s="213">
        <v>19.474710000000002</v>
      </c>
      <c r="AA50" s="213">
        <v>18.462516999999998</v>
      </c>
      <c r="AB50" s="213">
        <v>18.283391999999999</v>
      </c>
      <c r="AC50" s="213">
        <v>19.144386999999998</v>
      </c>
      <c r="AD50" s="213">
        <v>19.589333</v>
      </c>
      <c r="AE50" s="213">
        <v>19.886968</v>
      </c>
      <c r="AF50" s="213">
        <v>20.430067999999999</v>
      </c>
      <c r="AG50" s="213">
        <v>20.212903000000001</v>
      </c>
      <c r="AH50" s="213">
        <v>20.443324</v>
      </c>
      <c r="AI50" s="213">
        <v>19.591032999999999</v>
      </c>
      <c r="AJ50" s="213">
        <v>19.294934999999999</v>
      </c>
      <c r="AK50" s="213">
        <v>19.612300000000001</v>
      </c>
      <c r="AL50" s="213">
        <v>19.615355000000001</v>
      </c>
      <c r="AM50" s="213">
        <v>18.873066000000001</v>
      </c>
      <c r="AN50" s="213">
        <v>18.3565</v>
      </c>
      <c r="AO50" s="213">
        <v>19.022516</v>
      </c>
      <c r="AP50" s="213">
        <v>19.300132999999999</v>
      </c>
      <c r="AQ50" s="213">
        <v>19.687743000000001</v>
      </c>
      <c r="AR50" s="213">
        <v>20.127065999999999</v>
      </c>
      <c r="AS50" s="213">
        <v>20.213549</v>
      </c>
      <c r="AT50" s="213">
        <v>20.358253999999999</v>
      </c>
      <c r="AU50" s="213">
        <v>19.1875</v>
      </c>
      <c r="AV50" s="213">
        <v>18.743936999999999</v>
      </c>
      <c r="AW50" s="213">
        <v>19.197800000000001</v>
      </c>
      <c r="AX50" s="213">
        <v>19.258322</v>
      </c>
      <c r="AY50" s="213">
        <v>18.679811301000001</v>
      </c>
      <c r="AZ50" s="213">
        <v>18.529678697000001</v>
      </c>
      <c r="BA50" s="351">
        <v>19.11016</v>
      </c>
      <c r="BB50" s="351">
        <v>19.68807</v>
      </c>
      <c r="BC50" s="351">
        <v>20.07471</v>
      </c>
      <c r="BD50" s="351">
        <v>20.59207</v>
      </c>
      <c r="BE50" s="351">
        <v>20.446580000000001</v>
      </c>
      <c r="BF50" s="351">
        <v>20.5517</v>
      </c>
      <c r="BG50" s="351">
        <v>19.920850000000002</v>
      </c>
      <c r="BH50" s="351">
        <v>19.50637</v>
      </c>
      <c r="BI50" s="351">
        <v>19.534289999999999</v>
      </c>
      <c r="BJ50" s="351">
        <v>19.57996</v>
      </c>
      <c r="BK50" s="351">
        <v>18.76313</v>
      </c>
      <c r="BL50" s="351">
        <v>18.51604</v>
      </c>
      <c r="BM50" s="351">
        <v>19.1675</v>
      </c>
      <c r="BN50" s="351">
        <v>19.737539999999999</v>
      </c>
      <c r="BO50" s="351">
        <v>20.18347</v>
      </c>
      <c r="BP50" s="351">
        <v>20.307200000000002</v>
      </c>
      <c r="BQ50" s="351">
        <v>20.304290000000002</v>
      </c>
      <c r="BR50" s="351">
        <v>20.131080000000001</v>
      </c>
      <c r="BS50" s="351">
        <v>19.53491</v>
      </c>
      <c r="BT50" s="351">
        <v>19.184239999999999</v>
      </c>
      <c r="BU50" s="351">
        <v>19.295570000000001</v>
      </c>
      <c r="BV50" s="351">
        <v>19.45421</v>
      </c>
      <c r="BX50" s="775"/>
      <c r="BY50" s="775"/>
      <c r="BZ50" s="777"/>
      <c r="CA50" s="776"/>
    </row>
    <row r="51" spans="1:79" s="157" customFormat="1" ht="11.1" customHeight="1" x14ac:dyDescent="0.2">
      <c r="A51" s="61"/>
      <c r="B51" s="156"/>
      <c r="C51" s="213"/>
      <c r="D51" s="213"/>
      <c r="E51" s="213"/>
      <c r="F51" s="213"/>
      <c r="G51" s="213"/>
      <c r="H51" s="213"/>
      <c r="I51" s="213"/>
      <c r="J51" s="213"/>
      <c r="K51" s="213"/>
      <c r="L51" s="213"/>
      <c r="M51" s="213"/>
      <c r="N51" s="213"/>
      <c r="O51" s="213"/>
      <c r="P51" s="213"/>
      <c r="Q51" s="213"/>
      <c r="R51" s="213"/>
      <c r="S51" s="213"/>
      <c r="T51" s="213"/>
      <c r="U51" s="213"/>
      <c r="V51" s="213"/>
      <c r="W51" s="213"/>
      <c r="X51" s="213"/>
      <c r="Y51" s="213"/>
      <c r="Z51" s="213"/>
      <c r="AA51" s="213"/>
      <c r="AB51" s="213"/>
      <c r="AC51" s="213"/>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213"/>
      <c r="AZ51" s="213"/>
      <c r="BA51" s="351"/>
      <c r="BB51" s="351"/>
      <c r="BC51" s="351"/>
      <c r="BD51" s="351"/>
      <c r="BE51" s="351"/>
      <c r="BF51" s="351"/>
      <c r="BG51" s="351"/>
      <c r="BH51" s="351"/>
      <c r="BI51" s="351"/>
      <c r="BJ51" s="351"/>
      <c r="BK51" s="351"/>
      <c r="BL51" s="351"/>
      <c r="BM51" s="351"/>
      <c r="BN51" s="351"/>
      <c r="BO51" s="351"/>
      <c r="BP51" s="351"/>
      <c r="BQ51" s="351"/>
      <c r="BR51" s="351"/>
      <c r="BS51" s="351"/>
      <c r="BT51" s="351"/>
      <c r="BU51" s="351"/>
      <c r="BV51" s="351"/>
    </row>
    <row r="52" spans="1:79" ht="11.1" customHeight="1" x14ac:dyDescent="0.2">
      <c r="A52" s="61" t="s">
        <v>522</v>
      </c>
      <c r="B52" s="180" t="s">
        <v>421</v>
      </c>
      <c r="C52" s="213">
        <v>1.116614</v>
      </c>
      <c r="D52" s="213">
        <v>1.070379</v>
      </c>
      <c r="E52" s="213">
        <v>1.0491280000000001</v>
      </c>
      <c r="F52" s="213">
        <v>1.0950979999999999</v>
      </c>
      <c r="G52" s="213">
        <v>1.1603540000000001</v>
      </c>
      <c r="H52" s="213">
        <v>1.1139669999999999</v>
      </c>
      <c r="I52" s="213">
        <v>1.1902569999999999</v>
      </c>
      <c r="J52" s="213">
        <v>1.1487769999999999</v>
      </c>
      <c r="K52" s="213">
        <v>1.122369</v>
      </c>
      <c r="L52" s="213">
        <v>1.088838</v>
      </c>
      <c r="M52" s="213">
        <v>1.1125670000000001</v>
      </c>
      <c r="N52" s="213">
        <v>1.143324</v>
      </c>
      <c r="O52" s="213">
        <v>1.1390020000000001</v>
      </c>
      <c r="P52" s="213">
        <v>1.0624990000000001</v>
      </c>
      <c r="Q52" s="213">
        <v>1.112063</v>
      </c>
      <c r="R52" s="213">
        <v>1.145969</v>
      </c>
      <c r="S52" s="213">
        <v>1.1351610000000001</v>
      </c>
      <c r="T52" s="213">
        <v>1.1592009999999999</v>
      </c>
      <c r="U52" s="213">
        <v>1.1010310000000001</v>
      </c>
      <c r="V52" s="213">
        <v>1.112841</v>
      </c>
      <c r="W52" s="213">
        <v>1.0098</v>
      </c>
      <c r="X52" s="213">
        <v>1.081485</v>
      </c>
      <c r="Y52" s="213">
        <v>1.146164</v>
      </c>
      <c r="Z52" s="213">
        <v>1.125775</v>
      </c>
      <c r="AA52" s="213">
        <v>1.1024210000000001</v>
      </c>
      <c r="AB52" s="213">
        <v>1.0965020000000001</v>
      </c>
      <c r="AC52" s="213">
        <v>1.095742</v>
      </c>
      <c r="AD52" s="213">
        <v>1.113267</v>
      </c>
      <c r="AE52" s="213">
        <v>1.1414200000000001</v>
      </c>
      <c r="AF52" s="213">
        <v>1.1328990000000001</v>
      </c>
      <c r="AG52" s="213">
        <v>1.1689050000000001</v>
      </c>
      <c r="AH52" s="213">
        <v>1.1854849999999999</v>
      </c>
      <c r="AI52" s="213">
        <v>1.1408659999999999</v>
      </c>
      <c r="AJ52" s="213">
        <v>1.1155809999999999</v>
      </c>
      <c r="AK52" s="213">
        <v>1.1494329999999999</v>
      </c>
      <c r="AL52" s="213">
        <v>1.210356</v>
      </c>
      <c r="AM52" s="213">
        <v>1.1095159999999999</v>
      </c>
      <c r="AN52" s="213">
        <v>1.0196780000000001</v>
      </c>
      <c r="AO52" s="213">
        <v>1.042292</v>
      </c>
      <c r="AP52" s="213">
        <v>1.059968</v>
      </c>
      <c r="AQ52" s="213">
        <v>1.063774</v>
      </c>
      <c r="AR52" s="213">
        <v>1.089367</v>
      </c>
      <c r="AS52" s="213">
        <v>1.0777749999999999</v>
      </c>
      <c r="AT52" s="213">
        <v>1.1120300000000001</v>
      </c>
      <c r="AU52" s="213">
        <v>1.029633</v>
      </c>
      <c r="AV52" s="213">
        <v>1.024902</v>
      </c>
      <c r="AW52" s="213">
        <v>1.1355</v>
      </c>
      <c r="AX52" s="213">
        <v>1.1498390000000001</v>
      </c>
      <c r="AY52" s="213">
        <v>1.1197550000000001</v>
      </c>
      <c r="AZ52" s="213">
        <v>1.1175010000000001</v>
      </c>
      <c r="BA52" s="351">
        <v>1.113834</v>
      </c>
      <c r="BB52" s="351">
        <v>1.159062</v>
      </c>
      <c r="BC52" s="351">
        <v>1.18398</v>
      </c>
      <c r="BD52" s="351">
        <v>1.2185589999999999</v>
      </c>
      <c r="BE52" s="351">
        <v>1.236224</v>
      </c>
      <c r="BF52" s="351">
        <v>1.2358309999999999</v>
      </c>
      <c r="BG52" s="351">
        <v>1.1931149999999999</v>
      </c>
      <c r="BH52" s="351">
        <v>1.192893</v>
      </c>
      <c r="BI52" s="351">
        <v>1.220661</v>
      </c>
      <c r="BJ52" s="351">
        <v>1.2651399999999999</v>
      </c>
      <c r="BK52" s="351">
        <v>1.2097290000000001</v>
      </c>
      <c r="BL52" s="351">
        <v>1.145445</v>
      </c>
      <c r="BM52" s="351">
        <v>1.1544179999999999</v>
      </c>
      <c r="BN52" s="351">
        <v>1.1926559999999999</v>
      </c>
      <c r="BO52" s="351">
        <v>1.211015</v>
      </c>
      <c r="BP52" s="351">
        <v>1.227322</v>
      </c>
      <c r="BQ52" s="351">
        <v>1.253728</v>
      </c>
      <c r="BR52" s="351">
        <v>1.2519990000000001</v>
      </c>
      <c r="BS52" s="351">
        <v>1.2075899999999999</v>
      </c>
      <c r="BT52" s="351">
        <v>1.2086049999999999</v>
      </c>
      <c r="BU52" s="351">
        <v>1.2421070000000001</v>
      </c>
      <c r="BV52" s="351">
        <v>1.289973</v>
      </c>
    </row>
    <row r="53" spans="1:79" ht="11.1" customHeight="1" x14ac:dyDescent="0.2">
      <c r="A53" s="61"/>
      <c r="B53" s="158"/>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351"/>
      <c r="BB53" s="351"/>
      <c r="BC53" s="351"/>
      <c r="BD53" s="351"/>
      <c r="BE53" s="351"/>
      <c r="BF53" s="351"/>
      <c r="BG53" s="351"/>
      <c r="BH53" s="351"/>
      <c r="BI53" s="351"/>
      <c r="BJ53" s="351"/>
      <c r="BK53" s="351"/>
      <c r="BL53" s="351"/>
      <c r="BM53" s="351"/>
      <c r="BN53" s="351"/>
      <c r="BO53" s="351"/>
      <c r="BP53" s="351"/>
      <c r="BQ53" s="351"/>
      <c r="BR53" s="351"/>
      <c r="BS53" s="351"/>
      <c r="BT53" s="351"/>
      <c r="BU53" s="351"/>
      <c r="BV53" s="351"/>
    </row>
    <row r="54" spans="1:79" ht="11.1" customHeight="1" x14ac:dyDescent="0.2">
      <c r="A54" s="57"/>
      <c r="B54" s="155" t="s">
        <v>591</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351"/>
      <c r="BB54" s="351"/>
      <c r="BC54" s="351"/>
      <c r="BD54" s="351"/>
      <c r="BE54" s="351"/>
      <c r="BF54" s="351"/>
      <c r="BG54" s="351"/>
      <c r="BH54" s="351"/>
      <c r="BI54" s="351"/>
      <c r="BJ54" s="351"/>
      <c r="BK54" s="351"/>
      <c r="BL54" s="351"/>
      <c r="BM54" s="351"/>
      <c r="BN54" s="351"/>
      <c r="BO54" s="351"/>
      <c r="BP54" s="351"/>
      <c r="BQ54" s="351"/>
      <c r="BR54" s="351"/>
      <c r="BS54" s="351"/>
      <c r="BT54" s="351"/>
      <c r="BU54" s="351"/>
      <c r="BV54" s="351"/>
    </row>
    <row r="55" spans="1:79" ht="11.1" customHeight="1" x14ac:dyDescent="0.2">
      <c r="A55" s="616" t="s">
        <v>1011</v>
      </c>
      <c r="B55" s="617" t="s">
        <v>1003</v>
      </c>
      <c r="C55" s="213">
        <v>0.354323</v>
      </c>
      <c r="D55" s="213">
        <v>0.42596600000000001</v>
      </c>
      <c r="E55" s="213">
        <v>0.66554800000000003</v>
      </c>
      <c r="F55" s="213">
        <v>0.8286</v>
      </c>
      <c r="G55" s="213">
        <v>0.89722599999999997</v>
      </c>
      <c r="H55" s="213">
        <v>0.88816700000000004</v>
      </c>
      <c r="I55" s="213">
        <v>0.87251599999999996</v>
      </c>
      <c r="J55" s="213">
        <v>0.83828999999999998</v>
      </c>
      <c r="K55" s="213">
        <v>0.6452</v>
      </c>
      <c r="L55" s="213">
        <v>0.47635499999999997</v>
      </c>
      <c r="M55" s="213">
        <v>0.34889999999999999</v>
      </c>
      <c r="N55" s="213">
        <v>0.32983899999999999</v>
      </c>
      <c r="O55" s="213">
        <v>0.35490300000000002</v>
      </c>
      <c r="P55" s="213">
        <v>0.412964</v>
      </c>
      <c r="Q55" s="213">
        <v>0.67790300000000003</v>
      </c>
      <c r="R55" s="213">
        <v>0.85693299999999994</v>
      </c>
      <c r="S55" s="213">
        <v>0.90803199999999995</v>
      </c>
      <c r="T55" s="213">
        <v>0.91520000000000001</v>
      </c>
      <c r="U55" s="213">
        <v>0.87716099999999997</v>
      </c>
      <c r="V55" s="213">
        <v>0.83377400000000002</v>
      </c>
      <c r="W55" s="213">
        <v>0.47733300000000001</v>
      </c>
      <c r="X55" s="213">
        <v>0.51964500000000002</v>
      </c>
      <c r="Y55" s="213">
        <v>0.34843299999999999</v>
      </c>
      <c r="Z55" s="213">
        <v>0.341194</v>
      </c>
      <c r="AA55" s="213">
        <v>0.39277400000000001</v>
      </c>
      <c r="AB55" s="213">
        <v>0.40939300000000001</v>
      </c>
      <c r="AC55" s="213">
        <v>0.63161299999999998</v>
      </c>
      <c r="AD55" s="213">
        <v>0.80033299999999996</v>
      </c>
      <c r="AE55" s="213">
        <v>0.85506499999999996</v>
      </c>
      <c r="AF55" s="213">
        <v>0.87393299999999996</v>
      </c>
      <c r="AG55" s="213">
        <v>0.87009700000000001</v>
      </c>
      <c r="AH55" s="213">
        <v>0.88048400000000004</v>
      </c>
      <c r="AI55" s="213">
        <v>0.65033300000000005</v>
      </c>
      <c r="AJ55" s="213">
        <v>0.464032</v>
      </c>
      <c r="AK55" s="213">
        <v>0.39513300000000001</v>
      </c>
      <c r="AL55" s="213">
        <v>0.37303199999999997</v>
      </c>
      <c r="AM55" s="213">
        <v>0.37445200000000001</v>
      </c>
      <c r="AN55" s="213">
        <v>0.42746400000000001</v>
      </c>
      <c r="AO55" s="213">
        <v>0.62925799999999998</v>
      </c>
      <c r="AP55" s="213">
        <v>0.80456700000000003</v>
      </c>
      <c r="AQ55" s="213">
        <v>0.86716099999999996</v>
      </c>
      <c r="AR55" s="213">
        <v>0.85940000000000005</v>
      </c>
      <c r="AS55" s="213">
        <v>0.85199999999999998</v>
      </c>
      <c r="AT55" s="213">
        <v>0.80690300000000004</v>
      </c>
      <c r="AU55" s="213">
        <v>0.61306700000000003</v>
      </c>
      <c r="AV55" s="213">
        <v>0.409387</v>
      </c>
      <c r="AW55" s="213">
        <v>0.27229999999999999</v>
      </c>
      <c r="AX55" s="213">
        <v>0.34790300000000002</v>
      </c>
      <c r="AY55" s="213">
        <v>0.37188302000000001</v>
      </c>
      <c r="AZ55" s="213">
        <v>0.43383158999999999</v>
      </c>
      <c r="BA55" s="351">
        <v>0.63764169999999998</v>
      </c>
      <c r="BB55" s="351">
        <v>0.81940679999999999</v>
      </c>
      <c r="BC55" s="351">
        <v>0.88002809999999998</v>
      </c>
      <c r="BD55" s="351">
        <v>0.87255959999999999</v>
      </c>
      <c r="BE55" s="351">
        <v>0.86689850000000002</v>
      </c>
      <c r="BF55" s="351">
        <v>0.83849499999999999</v>
      </c>
      <c r="BG55" s="351">
        <v>0.59768239999999995</v>
      </c>
      <c r="BH55" s="351">
        <v>0.46631400000000001</v>
      </c>
      <c r="BI55" s="351">
        <v>0.3369335</v>
      </c>
      <c r="BJ55" s="351">
        <v>0.35357379999999999</v>
      </c>
      <c r="BK55" s="351">
        <v>0.37274570000000001</v>
      </c>
      <c r="BL55" s="351">
        <v>0.43723420000000002</v>
      </c>
      <c r="BM55" s="351">
        <v>0.64303860000000002</v>
      </c>
      <c r="BN55" s="351">
        <v>0.82741370000000003</v>
      </c>
      <c r="BO55" s="351">
        <v>0.88698889999999997</v>
      </c>
      <c r="BP55" s="351">
        <v>0.87585199999999996</v>
      </c>
      <c r="BQ55" s="351">
        <v>0.87094009999999999</v>
      </c>
      <c r="BR55" s="351">
        <v>0.83789290000000005</v>
      </c>
      <c r="BS55" s="351">
        <v>0.59534949999999998</v>
      </c>
      <c r="BT55" s="351">
        <v>0.46421519999999999</v>
      </c>
      <c r="BU55" s="351">
        <v>0.33664749999999999</v>
      </c>
      <c r="BV55" s="351">
        <v>0.35495510000000002</v>
      </c>
    </row>
    <row r="56" spans="1:79" ht="11.1" customHeight="1" x14ac:dyDescent="0.2">
      <c r="A56" s="61" t="s">
        <v>780</v>
      </c>
      <c r="B56" s="179" t="s">
        <v>422</v>
      </c>
      <c r="C56" s="213">
        <v>9.378387</v>
      </c>
      <c r="D56" s="213">
        <v>9.8343100000000003</v>
      </c>
      <c r="E56" s="213">
        <v>9.9317740000000008</v>
      </c>
      <c r="F56" s="213">
        <v>9.8762670000000004</v>
      </c>
      <c r="G56" s="213">
        <v>10.057968000000001</v>
      </c>
      <c r="H56" s="213">
        <v>10.279733</v>
      </c>
      <c r="I56" s="213">
        <v>10.224031999999999</v>
      </c>
      <c r="J56" s="213">
        <v>10.292548</v>
      </c>
      <c r="K56" s="213">
        <v>10.020367</v>
      </c>
      <c r="L56" s="213">
        <v>10.059032</v>
      </c>
      <c r="M56" s="213">
        <v>9.9687669999999997</v>
      </c>
      <c r="N56" s="213">
        <v>10.012871000000001</v>
      </c>
      <c r="O56" s="213">
        <v>9.2810970000000008</v>
      </c>
      <c r="P56" s="213">
        <v>9.5069289999999995</v>
      </c>
      <c r="Q56" s="213">
        <v>9.8021290000000008</v>
      </c>
      <c r="R56" s="213">
        <v>9.8551669999999998</v>
      </c>
      <c r="S56" s="213">
        <v>10.125548</v>
      </c>
      <c r="T56" s="213">
        <v>10.27</v>
      </c>
      <c r="U56" s="213">
        <v>10.164161</v>
      </c>
      <c r="V56" s="213">
        <v>10.176484</v>
      </c>
      <c r="W56" s="213">
        <v>9.7781000000000002</v>
      </c>
      <c r="X56" s="213">
        <v>10.128581000000001</v>
      </c>
      <c r="Y56" s="213">
        <v>10.219733</v>
      </c>
      <c r="Z56" s="213">
        <v>10.103903000000001</v>
      </c>
      <c r="AA56" s="213">
        <v>9.5288389999999996</v>
      </c>
      <c r="AB56" s="213">
        <v>9.7971430000000002</v>
      </c>
      <c r="AC56" s="213">
        <v>10.052516000000001</v>
      </c>
      <c r="AD56" s="213">
        <v>9.9741999999999997</v>
      </c>
      <c r="AE56" s="213">
        <v>10.138323</v>
      </c>
      <c r="AF56" s="213">
        <v>10.313632999999999</v>
      </c>
      <c r="AG56" s="213">
        <v>10.174097</v>
      </c>
      <c r="AH56" s="213">
        <v>10.242613</v>
      </c>
      <c r="AI56" s="213">
        <v>9.9268999999999998</v>
      </c>
      <c r="AJ56" s="213">
        <v>10.30071</v>
      </c>
      <c r="AK56" s="213">
        <v>10.24</v>
      </c>
      <c r="AL56" s="213">
        <v>10.020032</v>
      </c>
      <c r="AM56" s="213">
        <v>9.7349029999999992</v>
      </c>
      <c r="AN56" s="213">
        <v>9.7303929999999994</v>
      </c>
      <c r="AO56" s="213">
        <v>10.051194000000001</v>
      </c>
      <c r="AP56" s="213">
        <v>10.010166999999999</v>
      </c>
      <c r="AQ56" s="213">
        <v>10.217257999999999</v>
      </c>
      <c r="AR56" s="213">
        <v>10.231400000000001</v>
      </c>
      <c r="AS56" s="213">
        <v>10.239967999999999</v>
      </c>
      <c r="AT56" s="213">
        <v>10.43529</v>
      </c>
      <c r="AU56" s="213">
        <v>9.9223669999999995</v>
      </c>
      <c r="AV56" s="213">
        <v>10.253838999999999</v>
      </c>
      <c r="AW56" s="213">
        <v>10.2265</v>
      </c>
      <c r="AX56" s="213">
        <v>9.9974519999999991</v>
      </c>
      <c r="AY56" s="213">
        <v>9.6861612902999994</v>
      </c>
      <c r="AZ56" s="213">
        <v>9.8245520689999992</v>
      </c>
      <c r="BA56" s="351">
        <v>10.04824</v>
      </c>
      <c r="BB56" s="351">
        <v>10.131769999999999</v>
      </c>
      <c r="BC56" s="351">
        <v>10.348739999999999</v>
      </c>
      <c r="BD56" s="351">
        <v>10.605180000000001</v>
      </c>
      <c r="BE56" s="351">
        <v>10.367100000000001</v>
      </c>
      <c r="BF56" s="351">
        <v>10.464259999999999</v>
      </c>
      <c r="BG56" s="351">
        <v>10.298500000000001</v>
      </c>
      <c r="BH56" s="351">
        <v>10.392720000000001</v>
      </c>
      <c r="BI56" s="351">
        <v>10.360720000000001</v>
      </c>
      <c r="BJ56" s="351">
        <v>10.09482</v>
      </c>
      <c r="BK56" s="351">
        <v>9.7359279999999995</v>
      </c>
      <c r="BL56" s="351">
        <v>9.7634989999999995</v>
      </c>
      <c r="BM56" s="351">
        <v>9.8651509999999991</v>
      </c>
      <c r="BN56" s="351">
        <v>10.051729999999999</v>
      </c>
      <c r="BO56" s="351">
        <v>10.28763</v>
      </c>
      <c r="BP56" s="351">
        <v>10.39936</v>
      </c>
      <c r="BQ56" s="351">
        <v>10.252660000000001</v>
      </c>
      <c r="BR56" s="351">
        <v>10.193709999999999</v>
      </c>
      <c r="BS56" s="351">
        <v>10.033149999999999</v>
      </c>
      <c r="BT56" s="351">
        <v>10.136229999999999</v>
      </c>
      <c r="BU56" s="351">
        <v>10.171950000000001</v>
      </c>
      <c r="BV56" s="351">
        <v>9.9937129999999996</v>
      </c>
    </row>
    <row r="57" spans="1:79" ht="11.1" customHeight="1" x14ac:dyDescent="0.2">
      <c r="A57" s="61" t="s">
        <v>781</v>
      </c>
      <c r="B57" s="179" t="s">
        <v>423</v>
      </c>
      <c r="C57" s="213">
        <v>1.5814189999999999</v>
      </c>
      <c r="D57" s="213">
        <v>1.5778970000000001</v>
      </c>
      <c r="E57" s="213">
        <v>1.574613</v>
      </c>
      <c r="F57" s="213">
        <v>1.592433</v>
      </c>
      <c r="G57" s="213">
        <v>1.606419</v>
      </c>
      <c r="H57" s="213">
        <v>1.6618329999999999</v>
      </c>
      <c r="I57" s="213">
        <v>1.736548</v>
      </c>
      <c r="J57" s="213">
        <v>1.7958069999999999</v>
      </c>
      <c r="K57" s="213">
        <v>1.737933</v>
      </c>
      <c r="L57" s="213">
        <v>1.591161</v>
      </c>
      <c r="M57" s="213">
        <v>1.6803999999999999</v>
      </c>
      <c r="N57" s="213">
        <v>1.6611940000000001</v>
      </c>
      <c r="O57" s="213">
        <v>1.6142259999999999</v>
      </c>
      <c r="P57" s="213">
        <v>1.602714</v>
      </c>
      <c r="Q57" s="213">
        <v>1.6744520000000001</v>
      </c>
      <c r="R57" s="213">
        <v>1.7350669999999999</v>
      </c>
      <c r="S57" s="213">
        <v>1.7131609999999999</v>
      </c>
      <c r="T57" s="213">
        <v>1.763533</v>
      </c>
      <c r="U57" s="213">
        <v>1.816516</v>
      </c>
      <c r="V57" s="213">
        <v>1.7635810000000001</v>
      </c>
      <c r="W57" s="213">
        <v>1.6646000000000001</v>
      </c>
      <c r="X57" s="213">
        <v>1.6105160000000001</v>
      </c>
      <c r="Y57" s="213">
        <v>1.670633</v>
      </c>
      <c r="Z57" s="213">
        <v>1.784484</v>
      </c>
      <c r="AA57" s="213">
        <v>1.686936</v>
      </c>
      <c r="AB57" s="213">
        <v>1.6881429999999999</v>
      </c>
      <c r="AC57" s="213">
        <v>1.780645</v>
      </c>
      <c r="AD57" s="213">
        <v>1.7954669999999999</v>
      </c>
      <c r="AE57" s="213">
        <v>1.803742</v>
      </c>
      <c r="AF57" s="213">
        <v>1.893167</v>
      </c>
      <c r="AG57" s="213">
        <v>1.8941939999999999</v>
      </c>
      <c r="AH57" s="213">
        <v>1.9547099999999999</v>
      </c>
      <c r="AI57" s="213">
        <v>1.8558330000000001</v>
      </c>
      <c r="AJ57" s="213">
        <v>1.690871</v>
      </c>
      <c r="AK57" s="213">
        <v>1.768667</v>
      </c>
      <c r="AL57" s="213">
        <v>1.85571</v>
      </c>
      <c r="AM57" s="213">
        <v>1.7710319999999999</v>
      </c>
      <c r="AN57" s="213">
        <v>1.6891430000000001</v>
      </c>
      <c r="AO57" s="213">
        <v>1.7279679999999999</v>
      </c>
      <c r="AP57" s="213">
        <v>1.7275670000000001</v>
      </c>
      <c r="AQ57" s="213">
        <v>1.7285809999999999</v>
      </c>
      <c r="AR57" s="213">
        <v>1.8825670000000001</v>
      </c>
      <c r="AS57" s="213">
        <v>1.922323</v>
      </c>
      <c r="AT57" s="213">
        <v>1.9244509999999999</v>
      </c>
      <c r="AU57" s="213">
        <v>1.7987</v>
      </c>
      <c r="AV57" s="213">
        <v>1.6533869999999999</v>
      </c>
      <c r="AW57" s="213">
        <v>1.833467</v>
      </c>
      <c r="AX57" s="213">
        <v>1.89</v>
      </c>
      <c r="AY57" s="213">
        <v>1.7991935483999999</v>
      </c>
      <c r="AZ57" s="213">
        <v>1.6836581379</v>
      </c>
      <c r="BA57" s="351">
        <v>1.6914130000000001</v>
      </c>
      <c r="BB57" s="351">
        <v>1.739838</v>
      </c>
      <c r="BC57" s="351">
        <v>1.788697</v>
      </c>
      <c r="BD57" s="351">
        <v>1.863982</v>
      </c>
      <c r="BE57" s="351">
        <v>1.900647</v>
      </c>
      <c r="BF57" s="351">
        <v>1.9345779999999999</v>
      </c>
      <c r="BG57" s="351">
        <v>1.8667860000000001</v>
      </c>
      <c r="BH57" s="351">
        <v>1.765209</v>
      </c>
      <c r="BI57" s="351">
        <v>1.8028580000000001</v>
      </c>
      <c r="BJ57" s="351">
        <v>1.862379</v>
      </c>
      <c r="BK57" s="351">
        <v>1.726</v>
      </c>
      <c r="BL57" s="351">
        <v>1.6580429999999999</v>
      </c>
      <c r="BM57" s="351">
        <v>1.729857</v>
      </c>
      <c r="BN57" s="351">
        <v>1.750837</v>
      </c>
      <c r="BO57" s="351">
        <v>1.773652</v>
      </c>
      <c r="BP57" s="351">
        <v>1.8055099999999999</v>
      </c>
      <c r="BQ57" s="351">
        <v>1.8356509999999999</v>
      </c>
      <c r="BR57" s="351">
        <v>1.8007899999999999</v>
      </c>
      <c r="BS57" s="351">
        <v>1.758642</v>
      </c>
      <c r="BT57" s="351">
        <v>1.687495</v>
      </c>
      <c r="BU57" s="351">
        <v>1.729406</v>
      </c>
      <c r="BV57" s="351">
        <v>1.793169</v>
      </c>
    </row>
    <row r="58" spans="1:79" ht="11.1" customHeight="1" x14ac:dyDescent="0.2">
      <c r="A58" s="61" t="s">
        <v>782</v>
      </c>
      <c r="B58" s="179" t="s">
        <v>424</v>
      </c>
      <c r="C58" s="213">
        <v>4.5302579999999999</v>
      </c>
      <c r="D58" s="213">
        <v>4.6677929999999996</v>
      </c>
      <c r="E58" s="213">
        <v>4.8482900000000004</v>
      </c>
      <c r="F58" s="213">
        <v>4.6588000000000003</v>
      </c>
      <c r="G58" s="213">
        <v>4.7604189999999997</v>
      </c>
      <c r="H58" s="213">
        <v>4.9535999999999998</v>
      </c>
      <c r="I58" s="213">
        <v>4.9334189999999998</v>
      </c>
      <c r="J58" s="213">
        <v>4.9391939999999996</v>
      </c>
      <c r="K58" s="213">
        <v>4.8881329999999998</v>
      </c>
      <c r="L58" s="213">
        <v>4.6141290000000001</v>
      </c>
      <c r="M58" s="213">
        <v>5.0659669999999997</v>
      </c>
      <c r="N58" s="213">
        <v>5.1476449999999998</v>
      </c>
      <c r="O58" s="213">
        <v>4.7854520000000003</v>
      </c>
      <c r="P58" s="213">
        <v>4.6566429999999999</v>
      </c>
      <c r="Q58" s="213">
        <v>4.792516</v>
      </c>
      <c r="R58" s="213">
        <v>5.0188670000000002</v>
      </c>
      <c r="S58" s="213">
        <v>5.215516</v>
      </c>
      <c r="T58" s="213">
        <v>5.2837670000000001</v>
      </c>
      <c r="U58" s="213">
        <v>5.1618709999999997</v>
      </c>
      <c r="V58" s="213">
        <v>5.0440649999999998</v>
      </c>
      <c r="W58" s="213">
        <v>4.5597329999999996</v>
      </c>
      <c r="X58" s="213">
        <v>4.9720319999999996</v>
      </c>
      <c r="Y58" s="213">
        <v>5.3620999999999999</v>
      </c>
      <c r="Z58" s="213">
        <v>5.4078710000000001</v>
      </c>
      <c r="AA58" s="213">
        <v>5.0059360000000002</v>
      </c>
      <c r="AB58" s="213">
        <v>4.5841430000000001</v>
      </c>
      <c r="AC58" s="213">
        <v>4.8225160000000002</v>
      </c>
      <c r="AD58" s="213">
        <v>5.1195329999999997</v>
      </c>
      <c r="AE58" s="213">
        <v>5.2141289999999998</v>
      </c>
      <c r="AF58" s="213">
        <v>5.4103669999999999</v>
      </c>
      <c r="AG58" s="213">
        <v>5.2570649999999999</v>
      </c>
      <c r="AH58" s="213">
        <v>5.3694839999999999</v>
      </c>
      <c r="AI58" s="213">
        <v>5.23</v>
      </c>
      <c r="AJ58" s="213">
        <v>5.0353870000000001</v>
      </c>
      <c r="AK58" s="213">
        <v>5.3501000000000003</v>
      </c>
      <c r="AL58" s="213">
        <v>5.5756449999999997</v>
      </c>
      <c r="AM58" s="213">
        <v>5.2521940000000003</v>
      </c>
      <c r="AN58" s="213">
        <v>4.9017140000000001</v>
      </c>
      <c r="AO58" s="213">
        <v>4.9679679999999999</v>
      </c>
      <c r="AP58" s="213">
        <v>5.0537999999999998</v>
      </c>
      <c r="AQ58" s="213">
        <v>5.2125810000000001</v>
      </c>
      <c r="AR58" s="213">
        <v>5.3491999999999997</v>
      </c>
      <c r="AS58" s="213">
        <v>5.2434190000000003</v>
      </c>
      <c r="AT58" s="213">
        <v>5.2663219999999997</v>
      </c>
      <c r="AU58" s="213">
        <v>5.0349329999999997</v>
      </c>
      <c r="AV58" s="213">
        <v>4.7927419999999996</v>
      </c>
      <c r="AW58" s="213">
        <v>5.2322329999999999</v>
      </c>
      <c r="AX58" s="213">
        <v>5.3091290000000004</v>
      </c>
      <c r="AY58" s="213">
        <v>5.0883267710000002</v>
      </c>
      <c r="AZ58" s="213">
        <v>4.8449465102999998</v>
      </c>
      <c r="BA58" s="351">
        <v>5.0191020000000002</v>
      </c>
      <c r="BB58" s="351">
        <v>5.2148450000000004</v>
      </c>
      <c r="BC58" s="351">
        <v>5.2757430000000003</v>
      </c>
      <c r="BD58" s="351">
        <v>5.4195779999999996</v>
      </c>
      <c r="BE58" s="351">
        <v>5.3851899999999997</v>
      </c>
      <c r="BF58" s="351">
        <v>5.4032689999999999</v>
      </c>
      <c r="BG58" s="351">
        <v>5.3018140000000002</v>
      </c>
      <c r="BH58" s="351">
        <v>5.1120749999999999</v>
      </c>
      <c r="BI58" s="351">
        <v>5.2717020000000003</v>
      </c>
      <c r="BJ58" s="351">
        <v>5.4271149999999997</v>
      </c>
      <c r="BK58" s="351">
        <v>5.0973389999999998</v>
      </c>
      <c r="BL58" s="351">
        <v>4.9375609999999996</v>
      </c>
      <c r="BM58" s="351">
        <v>5.1060410000000003</v>
      </c>
      <c r="BN58" s="351">
        <v>5.2271530000000004</v>
      </c>
      <c r="BO58" s="351">
        <v>5.3642000000000003</v>
      </c>
      <c r="BP58" s="351">
        <v>5.3570169999999999</v>
      </c>
      <c r="BQ58" s="351">
        <v>5.353783</v>
      </c>
      <c r="BR58" s="351">
        <v>5.3369600000000004</v>
      </c>
      <c r="BS58" s="351">
        <v>5.2413040000000004</v>
      </c>
      <c r="BT58" s="351">
        <v>5.0648150000000003</v>
      </c>
      <c r="BU58" s="351">
        <v>5.2236820000000002</v>
      </c>
      <c r="BV58" s="351">
        <v>5.3910030000000004</v>
      </c>
      <c r="BX58" s="775"/>
      <c r="BY58" s="775"/>
      <c r="BZ58" s="775"/>
      <c r="CA58" s="776"/>
    </row>
    <row r="59" spans="1:79" ht="11.1" customHeight="1" x14ac:dyDescent="0.2">
      <c r="A59" s="61" t="s">
        <v>783</v>
      </c>
      <c r="B59" s="179" t="s">
        <v>425</v>
      </c>
      <c r="C59" s="213">
        <v>0.39503199999999999</v>
      </c>
      <c r="D59" s="213">
        <v>0.40337899999999999</v>
      </c>
      <c r="E59" s="213">
        <v>0.39993600000000001</v>
      </c>
      <c r="F59" s="213">
        <v>0.43496699999999999</v>
      </c>
      <c r="G59" s="213">
        <v>0.42699999999999999</v>
      </c>
      <c r="H59" s="213">
        <v>0.38943299999999997</v>
      </c>
      <c r="I59" s="213">
        <v>0.400613</v>
      </c>
      <c r="J59" s="213">
        <v>0.41983900000000002</v>
      </c>
      <c r="K59" s="213">
        <v>0.43596699999999999</v>
      </c>
      <c r="L59" s="213">
        <v>0.45480700000000002</v>
      </c>
      <c r="M59" s="213">
        <v>0.45013300000000001</v>
      </c>
      <c r="N59" s="213">
        <v>0.40090300000000001</v>
      </c>
      <c r="O59" s="213">
        <v>0.48519400000000001</v>
      </c>
      <c r="P59" s="213">
        <v>0.482464</v>
      </c>
      <c r="Q59" s="213">
        <v>0.40567700000000001</v>
      </c>
      <c r="R59" s="213">
        <v>0.41656700000000002</v>
      </c>
      <c r="S59" s="213">
        <v>0.40771000000000002</v>
      </c>
      <c r="T59" s="213">
        <v>0.40626699999999999</v>
      </c>
      <c r="U59" s="213">
        <v>0.390484</v>
      </c>
      <c r="V59" s="213">
        <v>0.45254800000000001</v>
      </c>
      <c r="W59" s="213">
        <v>0.459233</v>
      </c>
      <c r="X59" s="213">
        <v>0.44219399999999998</v>
      </c>
      <c r="Y59" s="213">
        <v>0.40776699999999999</v>
      </c>
      <c r="Z59" s="213">
        <v>0.37254799999999999</v>
      </c>
      <c r="AA59" s="213">
        <v>0.46741899999999997</v>
      </c>
      <c r="AB59" s="213">
        <v>0.46150000000000002</v>
      </c>
      <c r="AC59" s="213">
        <v>0.40316099999999999</v>
      </c>
      <c r="AD59" s="213">
        <v>0.45043299999999997</v>
      </c>
      <c r="AE59" s="213">
        <v>0.41480699999999998</v>
      </c>
      <c r="AF59" s="213">
        <v>0.34756700000000001</v>
      </c>
      <c r="AG59" s="213">
        <v>0.44422600000000001</v>
      </c>
      <c r="AH59" s="213">
        <v>0.39132299999999998</v>
      </c>
      <c r="AI59" s="213">
        <v>0.429367</v>
      </c>
      <c r="AJ59" s="213">
        <v>0.39719399999999999</v>
      </c>
      <c r="AK59" s="213">
        <v>0.44976699999999997</v>
      </c>
      <c r="AL59" s="213">
        <v>0.44025799999999998</v>
      </c>
      <c r="AM59" s="213">
        <v>0.39771000000000001</v>
      </c>
      <c r="AN59" s="213">
        <v>0.30603599999999997</v>
      </c>
      <c r="AO59" s="213">
        <v>0.35725800000000002</v>
      </c>
      <c r="AP59" s="213">
        <v>0.38800000000000001</v>
      </c>
      <c r="AQ59" s="213">
        <v>0.363452</v>
      </c>
      <c r="AR59" s="213">
        <v>0.42983300000000002</v>
      </c>
      <c r="AS59" s="213">
        <v>0.389903</v>
      </c>
      <c r="AT59" s="213">
        <v>0.40951599999999999</v>
      </c>
      <c r="AU59" s="213">
        <v>0.38276700000000002</v>
      </c>
      <c r="AV59" s="213">
        <v>0.33993600000000002</v>
      </c>
      <c r="AW59" s="213">
        <v>0.31850000000000001</v>
      </c>
      <c r="AX59" s="213">
        <v>0.26435500000000001</v>
      </c>
      <c r="AY59" s="213">
        <v>0.28561290322999999</v>
      </c>
      <c r="AZ59" s="213">
        <v>0.27562989654999998</v>
      </c>
      <c r="BA59" s="351">
        <v>0.3231793</v>
      </c>
      <c r="BB59" s="351">
        <v>0.35381400000000002</v>
      </c>
      <c r="BC59" s="351">
        <v>0.34641359999999999</v>
      </c>
      <c r="BD59" s="351">
        <v>0.32531019999999999</v>
      </c>
      <c r="BE59" s="351">
        <v>0.34235090000000001</v>
      </c>
      <c r="BF59" s="351">
        <v>0.34400829999999999</v>
      </c>
      <c r="BG59" s="351">
        <v>0.33346910000000002</v>
      </c>
      <c r="BH59" s="351">
        <v>0.32820300000000002</v>
      </c>
      <c r="BI59" s="351">
        <v>0.25241960000000002</v>
      </c>
      <c r="BJ59" s="351">
        <v>0.28568310000000002</v>
      </c>
      <c r="BK59" s="351">
        <v>0.3716817</v>
      </c>
      <c r="BL59" s="351">
        <v>0.30639460000000002</v>
      </c>
      <c r="BM59" s="351">
        <v>0.35254170000000001</v>
      </c>
      <c r="BN59" s="351">
        <v>0.37713140000000001</v>
      </c>
      <c r="BO59" s="351">
        <v>0.37189889999999998</v>
      </c>
      <c r="BP59" s="351">
        <v>0.34254980000000002</v>
      </c>
      <c r="BQ59" s="351">
        <v>0.35339490000000001</v>
      </c>
      <c r="BR59" s="351">
        <v>0.35148580000000001</v>
      </c>
      <c r="BS59" s="351">
        <v>0.34090310000000001</v>
      </c>
      <c r="BT59" s="351">
        <v>0.34585120000000003</v>
      </c>
      <c r="BU59" s="351">
        <v>0.26513039999999999</v>
      </c>
      <c r="BV59" s="351">
        <v>0.29782360000000002</v>
      </c>
    </row>
    <row r="60" spans="1:79" ht="11.1" customHeight="1" x14ac:dyDescent="0.2">
      <c r="A60" s="61" t="s">
        <v>784</v>
      </c>
      <c r="B60" s="617" t="s">
        <v>1012</v>
      </c>
      <c r="C60" s="213">
        <v>2.4953560000000001</v>
      </c>
      <c r="D60" s="213">
        <v>2.436655</v>
      </c>
      <c r="E60" s="213">
        <v>2.4830649999999999</v>
      </c>
      <c r="F60" s="213">
        <v>2.5274320000000001</v>
      </c>
      <c r="G60" s="213">
        <v>2.5611609999999998</v>
      </c>
      <c r="H60" s="213">
        <v>2.6315680000000001</v>
      </c>
      <c r="I60" s="213">
        <v>2.7491300000000001</v>
      </c>
      <c r="J60" s="213">
        <v>2.6957439999999999</v>
      </c>
      <c r="K60" s="213">
        <v>2.5938680000000001</v>
      </c>
      <c r="L60" s="213">
        <v>2.3917419999999998</v>
      </c>
      <c r="M60" s="213">
        <v>2.499034</v>
      </c>
      <c r="N60" s="213">
        <v>2.5354839999999998</v>
      </c>
      <c r="O60" s="213">
        <v>2.48813</v>
      </c>
      <c r="P60" s="213">
        <v>2.491892</v>
      </c>
      <c r="Q60" s="213">
        <v>2.5394839999999999</v>
      </c>
      <c r="R60" s="213">
        <v>2.6140659999999998</v>
      </c>
      <c r="S60" s="213">
        <v>2.6439680000000001</v>
      </c>
      <c r="T60" s="213">
        <v>2.6888679999999998</v>
      </c>
      <c r="U60" s="213">
        <v>2.6953870000000002</v>
      </c>
      <c r="V60" s="213">
        <v>2.6435179999999998</v>
      </c>
      <c r="W60" s="213">
        <v>2.337634</v>
      </c>
      <c r="X60" s="213">
        <v>2.4535179999999999</v>
      </c>
      <c r="Y60" s="213">
        <v>2.5557310000000002</v>
      </c>
      <c r="Z60" s="213">
        <v>2.5904850000000001</v>
      </c>
      <c r="AA60" s="213">
        <v>2.483034</v>
      </c>
      <c r="AB60" s="213">
        <v>2.4395720000000001</v>
      </c>
      <c r="AC60" s="213">
        <v>2.5496780000000001</v>
      </c>
      <c r="AD60" s="213">
        <v>2.5626340000000001</v>
      </c>
      <c r="AE60" s="213">
        <v>2.602322</v>
      </c>
      <c r="AF60" s="213">
        <v>2.7242999999999999</v>
      </c>
      <c r="AG60" s="213">
        <v>2.7421289999999998</v>
      </c>
      <c r="AH60" s="213">
        <v>2.7901950000000002</v>
      </c>
      <c r="AI60" s="213">
        <v>2.6394660000000001</v>
      </c>
      <c r="AJ60" s="213">
        <v>2.522322</v>
      </c>
      <c r="AK60" s="213">
        <v>2.5580660000000002</v>
      </c>
      <c r="AL60" s="213">
        <v>2.5610339999999998</v>
      </c>
      <c r="AM60" s="213">
        <v>2.4522910000000002</v>
      </c>
      <c r="AN60" s="213">
        <v>2.321428</v>
      </c>
      <c r="AO60" s="213">
        <v>2.331162</v>
      </c>
      <c r="AP60" s="213">
        <v>2.3759999999999999</v>
      </c>
      <c r="AQ60" s="213">
        <v>2.3624839999999998</v>
      </c>
      <c r="AR60" s="213">
        <v>2.4640330000000001</v>
      </c>
      <c r="AS60" s="213">
        <v>2.6437110000000001</v>
      </c>
      <c r="AT60" s="213">
        <v>2.627802</v>
      </c>
      <c r="AU60" s="213">
        <v>2.4652989999999999</v>
      </c>
      <c r="AV60" s="213">
        <v>2.3195480000000002</v>
      </c>
      <c r="AW60" s="213">
        <v>2.4502999999999999</v>
      </c>
      <c r="AX60" s="213">
        <v>2.5993219999999999</v>
      </c>
      <c r="AY60" s="213">
        <v>2.5683887680000002</v>
      </c>
      <c r="AZ60" s="213">
        <v>2.5845614931999998</v>
      </c>
      <c r="BA60" s="351">
        <v>2.5044149999999998</v>
      </c>
      <c r="BB60" s="351">
        <v>2.5874540000000001</v>
      </c>
      <c r="BC60" s="351">
        <v>2.6190630000000001</v>
      </c>
      <c r="BD60" s="351">
        <v>2.7240250000000001</v>
      </c>
      <c r="BE60" s="351">
        <v>2.820624</v>
      </c>
      <c r="BF60" s="351">
        <v>2.8029229999999998</v>
      </c>
      <c r="BG60" s="351">
        <v>2.7157200000000001</v>
      </c>
      <c r="BH60" s="351">
        <v>2.634744</v>
      </c>
      <c r="BI60" s="351">
        <v>2.7303160000000002</v>
      </c>
      <c r="BJ60" s="351">
        <v>2.8215279999999998</v>
      </c>
      <c r="BK60" s="351">
        <v>2.6691669999999998</v>
      </c>
      <c r="BL60" s="351">
        <v>2.5587499999999999</v>
      </c>
      <c r="BM60" s="351">
        <v>2.6252939999999998</v>
      </c>
      <c r="BN60" s="351">
        <v>2.6959300000000002</v>
      </c>
      <c r="BO60" s="351">
        <v>2.7101139999999999</v>
      </c>
      <c r="BP60" s="351">
        <v>2.7542300000000002</v>
      </c>
      <c r="BQ60" s="351">
        <v>2.8915839999999999</v>
      </c>
      <c r="BR60" s="351">
        <v>2.8622359999999998</v>
      </c>
      <c r="BS60" s="351">
        <v>2.7731539999999999</v>
      </c>
      <c r="BT60" s="351">
        <v>2.6942379999999999</v>
      </c>
      <c r="BU60" s="351">
        <v>2.8108599999999999</v>
      </c>
      <c r="BV60" s="351">
        <v>2.9135239999999998</v>
      </c>
    </row>
    <row r="61" spans="1:79" ht="11.1" customHeight="1" x14ac:dyDescent="0.2">
      <c r="A61" s="61" t="s">
        <v>785</v>
      </c>
      <c r="B61" s="179" t="s">
        <v>592</v>
      </c>
      <c r="C61" s="213">
        <v>18.734774999999999</v>
      </c>
      <c r="D61" s="213">
        <v>19.346</v>
      </c>
      <c r="E61" s="213">
        <v>19.903226</v>
      </c>
      <c r="F61" s="213">
        <v>19.918499000000001</v>
      </c>
      <c r="G61" s="213">
        <v>20.310193000000002</v>
      </c>
      <c r="H61" s="213">
        <v>20.804334000000001</v>
      </c>
      <c r="I61" s="213">
        <v>20.916257999999999</v>
      </c>
      <c r="J61" s="213">
        <v>20.981421999999998</v>
      </c>
      <c r="K61" s="213">
        <v>20.321467999999999</v>
      </c>
      <c r="L61" s="213">
        <v>19.587226000000001</v>
      </c>
      <c r="M61" s="213">
        <v>20.013200999999999</v>
      </c>
      <c r="N61" s="213">
        <v>20.087935999999999</v>
      </c>
      <c r="O61" s="213">
        <v>19.009001999999999</v>
      </c>
      <c r="P61" s="213">
        <v>19.153606</v>
      </c>
      <c r="Q61" s="213">
        <v>19.892161000000002</v>
      </c>
      <c r="R61" s="213">
        <v>20.496666999999999</v>
      </c>
      <c r="S61" s="213">
        <v>21.013935</v>
      </c>
      <c r="T61" s="213">
        <v>21.327635000000001</v>
      </c>
      <c r="U61" s="213">
        <v>21.10558</v>
      </c>
      <c r="V61" s="213">
        <v>20.913969999999999</v>
      </c>
      <c r="W61" s="213">
        <v>19.276633</v>
      </c>
      <c r="X61" s="213">
        <v>20.126486</v>
      </c>
      <c r="Y61" s="213">
        <v>20.564397</v>
      </c>
      <c r="Z61" s="213">
        <v>20.600484999999999</v>
      </c>
      <c r="AA61" s="213">
        <v>19.564938000000001</v>
      </c>
      <c r="AB61" s="213">
        <v>19.379894</v>
      </c>
      <c r="AC61" s="213">
        <v>20.240129</v>
      </c>
      <c r="AD61" s="213">
        <v>20.7026</v>
      </c>
      <c r="AE61" s="213">
        <v>21.028388</v>
      </c>
      <c r="AF61" s="213">
        <v>21.562967</v>
      </c>
      <c r="AG61" s="213">
        <v>21.381807999999999</v>
      </c>
      <c r="AH61" s="213">
        <v>21.628809</v>
      </c>
      <c r="AI61" s="213">
        <v>20.731898999999999</v>
      </c>
      <c r="AJ61" s="213">
        <v>20.410516000000001</v>
      </c>
      <c r="AK61" s="213">
        <v>20.761733</v>
      </c>
      <c r="AL61" s="213">
        <v>20.825710999999998</v>
      </c>
      <c r="AM61" s="213">
        <v>19.982582000000001</v>
      </c>
      <c r="AN61" s="213">
        <v>19.376177999999999</v>
      </c>
      <c r="AO61" s="213">
        <v>20.064807999999999</v>
      </c>
      <c r="AP61" s="213">
        <v>20.360101</v>
      </c>
      <c r="AQ61" s="213">
        <v>20.751517</v>
      </c>
      <c r="AR61" s="213">
        <v>21.216432999999999</v>
      </c>
      <c r="AS61" s="213">
        <v>21.291323999999999</v>
      </c>
      <c r="AT61" s="213">
        <v>21.470283999999999</v>
      </c>
      <c r="AU61" s="213">
        <v>20.217133</v>
      </c>
      <c r="AV61" s="213">
        <v>19.768839</v>
      </c>
      <c r="AW61" s="213">
        <v>20.333300000000001</v>
      </c>
      <c r="AX61" s="213">
        <v>20.408161</v>
      </c>
      <c r="AY61" s="213">
        <v>19.799566300999999</v>
      </c>
      <c r="AZ61" s="213">
        <v>19.647179696999999</v>
      </c>
      <c r="BA61" s="351">
        <v>20.223990000000001</v>
      </c>
      <c r="BB61" s="351">
        <v>20.84713</v>
      </c>
      <c r="BC61" s="351">
        <v>21.258690000000001</v>
      </c>
      <c r="BD61" s="351">
        <v>21.81063</v>
      </c>
      <c r="BE61" s="351">
        <v>21.68281</v>
      </c>
      <c r="BF61" s="351">
        <v>21.78753</v>
      </c>
      <c r="BG61" s="351">
        <v>21.113969999999998</v>
      </c>
      <c r="BH61" s="351">
        <v>20.699259999999999</v>
      </c>
      <c r="BI61" s="351">
        <v>20.754950000000001</v>
      </c>
      <c r="BJ61" s="351">
        <v>20.845099999999999</v>
      </c>
      <c r="BK61" s="351">
        <v>19.972860000000001</v>
      </c>
      <c r="BL61" s="351">
        <v>19.661480000000001</v>
      </c>
      <c r="BM61" s="351">
        <v>20.321919999999999</v>
      </c>
      <c r="BN61" s="351">
        <v>20.930199999999999</v>
      </c>
      <c r="BO61" s="351">
        <v>21.394490000000001</v>
      </c>
      <c r="BP61" s="351">
        <v>21.534520000000001</v>
      </c>
      <c r="BQ61" s="351">
        <v>21.558019999999999</v>
      </c>
      <c r="BR61" s="351">
        <v>21.38308</v>
      </c>
      <c r="BS61" s="351">
        <v>20.7425</v>
      </c>
      <c r="BT61" s="351">
        <v>20.392849999999999</v>
      </c>
      <c r="BU61" s="351">
        <v>20.537669999999999</v>
      </c>
      <c r="BV61" s="351">
        <v>20.74419</v>
      </c>
    </row>
    <row r="62" spans="1:79" ht="11.1" customHeight="1" x14ac:dyDescent="0.2">
      <c r="A62" s="61"/>
      <c r="B62" s="156"/>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351"/>
      <c r="BB62" s="351"/>
      <c r="BC62" s="351"/>
      <c r="BD62" s="351"/>
      <c r="BE62" s="351"/>
      <c r="BF62" s="351"/>
      <c r="BG62" s="351"/>
      <c r="BH62" s="351"/>
      <c r="BI62" s="351"/>
      <c r="BJ62" s="351"/>
      <c r="BK62" s="351"/>
      <c r="BL62" s="351"/>
      <c r="BM62" s="351"/>
      <c r="BN62" s="351"/>
      <c r="BO62" s="351"/>
      <c r="BP62" s="351"/>
      <c r="BQ62" s="351"/>
      <c r="BR62" s="351"/>
      <c r="BS62" s="351"/>
      <c r="BT62" s="351"/>
      <c r="BU62" s="351"/>
      <c r="BV62" s="351"/>
    </row>
    <row r="63" spans="1:79" ht="11.1" customHeight="1" x14ac:dyDescent="0.2">
      <c r="A63" s="61" t="s">
        <v>788</v>
      </c>
      <c r="B63" s="180" t="s">
        <v>427</v>
      </c>
      <c r="C63" s="213">
        <v>16.296935999999999</v>
      </c>
      <c r="D63" s="213">
        <v>16.178792999999999</v>
      </c>
      <c r="E63" s="213">
        <v>16.287289999999999</v>
      </c>
      <c r="F63" s="213">
        <v>16.223099999999999</v>
      </c>
      <c r="G63" s="213">
        <v>16.476807000000001</v>
      </c>
      <c r="H63" s="213">
        <v>16.802900000000001</v>
      </c>
      <c r="I63" s="213">
        <v>16.999516</v>
      </c>
      <c r="J63" s="213">
        <v>16.975999999999999</v>
      </c>
      <c r="K63" s="213">
        <v>16.6874</v>
      </c>
      <c r="L63" s="213">
        <v>15.782774</v>
      </c>
      <c r="M63" s="213">
        <v>16.544899999999998</v>
      </c>
      <c r="N63" s="213">
        <v>16.895807000000001</v>
      </c>
      <c r="O63" s="213">
        <v>16.461548000000001</v>
      </c>
      <c r="P63" s="213">
        <v>15.826499999999999</v>
      </c>
      <c r="Q63" s="213">
        <v>16.421419</v>
      </c>
      <c r="R63" s="213">
        <v>17.276233000000001</v>
      </c>
      <c r="S63" s="213">
        <v>17.513999999999999</v>
      </c>
      <c r="T63" s="213">
        <v>17.526767</v>
      </c>
      <c r="U63" s="213">
        <v>17.658548</v>
      </c>
      <c r="V63" s="213">
        <v>17.243258000000001</v>
      </c>
      <c r="W63" s="213">
        <v>15.787667000000001</v>
      </c>
      <c r="X63" s="213">
        <v>16.342676999999998</v>
      </c>
      <c r="Y63" s="213">
        <v>17.126532999999998</v>
      </c>
      <c r="Z63" s="213">
        <v>17.561516000000001</v>
      </c>
      <c r="AA63" s="213">
        <v>16.917031999999999</v>
      </c>
      <c r="AB63" s="213">
        <v>16.359749999999998</v>
      </c>
      <c r="AC63" s="213">
        <v>16.945097000000001</v>
      </c>
      <c r="AD63" s="213">
        <v>17.100899999999999</v>
      </c>
      <c r="AE63" s="213">
        <v>17.340807000000002</v>
      </c>
      <c r="AF63" s="213">
        <v>18.041467000000001</v>
      </c>
      <c r="AG63" s="213">
        <v>17.687839</v>
      </c>
      <c r="AH63" s="213">
        <v>17.969387000000001</v>
      </c>
      <c r="AI63" s="213">
        <v>17.383099999999999</v>
      </c>
      <c r="AJ63" s="213">
        <v>16.734839000000001</v>
      </c>
      <c r="AK63" s="213">
        <v>17.499732999999999</v>
      </c>
      <c r="AL63" s="213">
        <v>17.749226</v>
      </c>
      <c r="AM63" s="213">
        <v>17.097902999999999</v>
      </c>
      <c r="AN63" s="213">
        <v>16.106356999999999</v>
      </c>
      <c r="AO63" s="213">
        <v>16.187742</v>
      </c>
      <c r="AP63" s="213">
        <v>16.690767000000001</v>
      </c>
      <c r="AQ63" s="213">
        <v>17.041354999999999</v>
      </c>
      <c r="AR63" s="213">
        <v>17.701767</v>
      </c>
      <c r="AS63" s="213">
        <v>17.698194000000001</v>
      </c>
      <c r="AT63" s="213">
        <v>17.846966999999999</v>
      </c>
      <c r="AU63" s="213">
        <v>16.738167000000001</v>
      </c>
      <c r="AV63" s="213">
        <v>16.136483999999999</v>
      </c>
      <c r="AW63" s="213">
        <v>17.058367000000001</v>
      </c>
      <c r="AX63" s="213">
        <v>17.406129</v>
      </c>
      <c r="AY63" s="213">
        <v>16.837709676999999</v>
      </c>
      <c r="AZ63" s="213">
        <v>16.539166897000001</v>
      </c>
      <c r="BA63" s="351">
        <v>16.513089999999998</v>
      </c>
      <c r="BB63" s="351">
        <v>16.956230000000001</v>
      </c>
      <c r="BC63" s="351">
        <v>17.079319999999999</v>
      </c>
      <c r="BD63" s="351">
        <v>17.595330000000001</v>
      </c>
      <c r="BE63" s="351">
        <v>17.674189999999999</v>
      </c>
      <c r="BF63" s="351">
        <v>17.735959999999999</v>
      </c>
      <c r="BG63" s="351">
        <v>17.328389999999999</v>
      </c>
      <c r="BH63" s="351">
        <v>16.70992</v>
      </c>
      <c r="BI63" s="351">
        <v>17.139379999999999</v>
      </c>
      <c r="BJ63" s="351">
        <v>17.56917</v>
      </c>
      <c r="BK63" s="351">
        <v>16.70411</v>
      </c>
      <c r="BL63" s="351">
        <v>16.194479999999999</v>
      </c>
      <c r="BM63" s="351">
        <v>16.551100000000002</v>
      </c>
      <c r="BN63" s="351">
        <v>17.00901</v>
      </c>
      <c r="BO63" s="351">
        <v>17.195709999999998</v>
      </c>
      <c r="BP63" s="351">
        <v>17.399059999999999</v>
      </c>
      <c r="BQ63" s="351">
        <v>17.601669999999999</v>
      </c>
      <c r="BR63" s="351">
        <v>17.427630000000001</v>
      </c>
      <c r="BS63" s="351">
        <v>17.05312</v>
      </c>
      <c r="BT63" s="351">
        <v>16.48359</v>
      </c>
      <c r="BU63" s="351">
        <v>16.983650000000001</v>
      </c>
      <c r="BV63" s="351">
        <v>17.503820000000001</v>
      </c>
    </row>
    <row r="64" spans="1:79" ht="11.1" customHeight="1" x14ac:dyDescent="0.2">
      <c r="A64" s="61" t="s">
        <v>786</v>
      </c>
      <c r="B64" s="180" t="s">
        <v>426</v>
      </c>
      <c r="C64" s="213">
        <v>18.317036000000002</v>
      </c>
      <c r="D64" s="213">
        <v>18.317036000000002</v>
      </c>
      <c r="E64" s="213">
        <v>18.319036000000001</v>
      </c>
      <c r="F64" s="213">
        <v>18.319036000000001</v>
      </c>
      <c r="G64" s="213">
        <v>18.319036000000001</v>
      </c>
      <c r="H64" s="213">
        <v>18.433316000000001</v>
      </c>
      <c r="I64" s="213">
        <v>18.433316000000001</v>
      </c>
      <c r="J64" s="213">
        <v>18.433316000000001</v>
      </c>
      <c r="K64" s="213">
        <v>18.456316000000001</v>
      </c>
      <c r="L64" s="213">
        <v>18.471316000000002</v>
      </c>
      <c r="M64" s="213">
        <v>18.491015999999998</v>
      </c>
      <c r="N64" s="213">
        <v>18.510016</v>
      </c>
      <c r="O64" s="213">
        <v>18.617027</v>
      </c>
      <c r="P64" s="213">
        <v>18.617027</v>
      </c>
      <c r="Q64" s="213">
        <v>18.620777</v>
      </c>
      <c r="R64" s="213">
        <v>18.620777</v>
      </c>
      <c r="S64" s="213">
        <v>18.556777</v>
      </c>
      <c r="T64" s="213">
        <v>18.566776999999998</v>
      </c>
      <c r="U64" s="213">
        <v>18.566776999999998</v>
      </c>
      <c r="V64" s="213">
        <v>18.570577</v>
      </c>
      <c r="W64" s="213">
        <v>18.495577000000001</v>
      </c>
      <c r="X64" s="213">
        <v>18.497496999999999</v>
      </c>
      <c r="Y64" s="213">
        <v>18.505496999999998</v>
      </c>
      <c r="Z64" s="213">
        <v>18.543026999999999</v>
      </c>
      <c r="AA64" s="213">
        <v>18.598496999999998</v>
      </c>
      <c r="AB64" s="213">
        <v>18.598496999999998</v>
      </c>
      <c r="AC64" s="213">
        <v>18.598496999999998</v>
      </c>
      <c r="AD64" s="213">
        <v>18.598496999999998</v>
      </c>
      <c r="AE64" s="213">
        <v>18.598496999999998</v>
      </c>
      <c r="AF64" s="213">
        <v>18.598496999999998</v>
      </c>
      <c r="AG64" s="213">
        <v>18.598496999999998</v>
      </c>
      <c r="AH64" s="213">
        <v>18.601496999999998</v>
      </c>
      <c r="AI64" s="213">
        <v>18.601496999999998</v>
      </c>
      <c r="AJ64" s="213">
        <v>18.603497000000001</v>
      </c>
      <c r="AK64" s="213">
        <v>18.603497000000001</v>
      </c>
      <c r="AL64" s="213">
        <v>18.603497000000001</v>
      </c>
      <c r="AM64" s="213">
        <v>18.761545000000002</v>
      </c>
      <c r="AN64" s="213">
        <v>18.766545000000001</v>
      </c>
      <c r="AO64" s="213">
        <v>18.807435000000002</v>
      </c>
      <c r="AP64" s="213">
        <v>18.802434999999999</v>
      </c>
      <c r="AQ64" s="213">
        <v>18.802434999999999</v>
      </c>
      <c r="AR64" s="213">
        <v>18.802434999999999</v>
      </c>
      <c r="AS64" s="213">
        <v>18.802434999999999</v>
      </c>
      <c r="AT64" s="213">
        <v>18.808434999999999</v>
      </c>
      <c r="AU64" s="213">
        <v>18.808434999999999</v>
      </c>
      <c r="AV64" s="213">
        <v>18.808434999999999</v>
      </c>
      <c r="AW64" s="213">
        <v>18.808434999999999</v>
      </c>
      <c r="AX64" s="213">
        <v>18.808434999999999</v>
      </c>
      <c r="AY64" s="213">
        <v>18.808440000000001</v>
      </c>
      <c r="AZ64" s="213">
        <v>18.808440000000001</v>
      </c>
      <c r="BA64" s="351">
        <v>18.808440000000001</v>
      </c>
      <c r="BB64" s="351">
        <v>18.808440000000001</v>
      </c>
      <c r="BC64" s="351">
        <v>18.808440000000001</v>
      </c>
      <c r="BD64" s="351">
        <v>18.808440000000001</v>
      </c>
      <c r="BE64" s="351">
        <v>18.808440000000001</v>
      </c>
      <c r="BF64" s="351">
        <v>18.808440000000001</v>
      </c>
      <c r="BG64" s="351">
        <v>18.808440000000001</v>
      </c>
      <c r="BH64" s="351">
        <v>18.83644</v>
      </c>
      <c r="BI64" s="351">
        <v>18.83644</v>
      </c>
      <c r="BJ64" s="351">
        <v>18.83644</v>
      </c>
      <c r="BK64" s="351">
        <v>18.83644</v>
      </c>
      <c r="BL64" s="351">
        <v>18.83644</v>
      </c>
      <c r="BM64" s="351">
        <v>18.83644</v>
      </c>
      <c r="BN64" s="351">
        <v>18.83644</v>
      </c>
      <c r="BO64" s="351">
        <v>18.83644</v>
      </c>
      <c r="BP64" s="351">
        <v>18.83644</v>
      </c>
      <c r="BQ64" s="351">
        <v>18.83644</v>
      </c>
      <c r="BR64" s="351">
        <v>18.83644</v>
      </c>
      <c r="BS64" s="351">
        <v>18.83644</v>
      </c>
      <c r="BT64" s="351">
        <v>18.864439999999998</v>
      </c>
      <c r="BU64" s="351">
        <v>18.864439999999998</v>
      </c>
      <c r="BV64" s="351">
        <v>18.864439999999998</v>
      </c>
    </row>
    <row r="65" spans="1:74" ht="11.1" customHeight="1" x14ac:dyDescent="0.2">
      <c r="A65" s="61" t="s">
        <v>787</v>
      </c>
      <c r="B65" s="181" t="s">
        <v>699</v>
      </c>
      <c r="C65" s="214">
        <v>0.88971468965</v>
      </c>
      <c r="D65" s="214">
        <v>0.8832647924</v>
      </c>
      <c r="E65" s="214">
        <v>0.88909099802000002</v>
      </c>
      <c r="F65" s="214">
        <v>0.88558699267999996</v>
      </c>
      <c r="G65" s="214">
        <v>0.8994363568</v>
      </c>
      <c r="H65" s="214">
        <v>0.91155058591000004</v>
      </c>
      <c r="I65" s="214">
        <v>0.92221692504999997</v>
      </c>
      <c r="J65" s="214">
        <v>0.92094119147999998</v>
      </c>
      <c r="K65" s="214">
        <v>0.90415660416999999</v>
      </c>
      <c r="L65" s="214">
        <v>0.85444772857999995</v>
      </c>
      <c r="M65" s="214">
        <v>0.89475343053</v>
      </c>
      <c r="N65" s="214">
        <v>0.91279267397999997</v>
      </c>
      <c r="O65" s="214">
        <v>0.88422002073999995</v>
      </c>
      <c r="P65" s="214">
        <v>0.85010888150999997</v>
      </c>
      <c r="Q65" s="214">
        <v>0.88188688367000001</v>
      </c>
      <c r="R65" s="214">
        <v>0.92779334610999997</v>
      </c>
      <c r="S65" s="214">
        <v>0.94380613615999998</v>
      </c>
      <c r="T65" s="214">
        <v>0.94398543161000004</v>
      </c>
      <c r="U65" s="214">
        <v>0.95108310935999996</v>
      </c>
      <c r="V65" s="214">
        <v>0.92852569954999997</v>
      </c>
      <c r="W65" s="214">
        <v>0.85359148297999998</v>
      </c>
      <c r="X65" s="214">
        <v>0.88350748211999997</v>
      </c>
      <c r="Y65" s="214">
        <v>0.92548354686000001</v>
      </c>
      <c r="Z65" s="214">
        <v>0.94706845867</v>
      </c>
      <c r="AA65" s="214">
        <v>0.90959135031000005</v>
      </c>
      <c r="AB65" s="214">
        <v>0.87962753119000003</v>
      </c>
      <c r="AC65" s="214">
        <v>0.91110034322</v>
      </c>
      <c r="AD65" s="214">
        <v>0.91947752551999995</v>
      </c>
      <c r="AE65" s="214">
        <v>0.93237679367000004</v>
      </c>
      <c r="AF65" s="214">
        <v>0.97004973035999997</v>
      </c>
      <c r="AG65" s="214">
        <v>0.95103593586000001</v>
      </c>
      <c r="AH65" s="214">
        <v>0.96601832636999996</v>
      </c>
      <c r="AI65" s="214">
        <v>0.93450005664000002</v>
      </c>
      <c r="AJ65" s="214">
        <v>0.89955340117000004</v>
      </c>
      <c r="AK65" s="214">
        <v>0.94066900433</v>
      </c>
      <c r="AL65" s="214">
        <v>0.95408008504999997</v>
      </c>
      <c r="AM65" s="214">
        <v>0.91132702557</v>
      </c>
      <c r="AN65" s="214">
        <v>0.85824838829000005</v>
      </c>
      <c r="AO65" s="214">
        <v>0.86070971399999996</v>
      </c>
      <c r="AP65" s="214">
        <v>0.88769178034999996</v>
      </c>
      <c r="AQ65" s="214">
        <v>0.90633766317999997</v>
      </c>
      <c r="AR65" s="214">
        <v>0.94146141177999998</v>
      </c>
      <c r="AS65" s="214">
        <v>0.94127138320000003</v>
      </c>
      <c r="AT65" s="214">
        <v>0.94888102067000002</v>
      </c>
      <c r="AU65" s="214">
        <v>0.88992874739000005</v>
      </c>
      <c r="AV65" s="214">
        <v>0.85793868548999996</v>
      </c>
      <c r="AW65" s="214">
        <v>0.906953024</v>
      </c>
      <c r="AX65" s="214">
        <v>0.92544270695999997</v>
      </c>
      <c r="AY65" s="214">
        <v>0.89522095811000002</v>
      </c>
      <c r="AZ65" s="214">
        <v>0.87934814884000001</v>
      </c>
      <c r="BA65" s="380">
        <v>0.87796149999999995</v>
      </c>
      <c r="BB65" s="380">
        <v>0.90152220000000005</v>
      </c>
      <c r="BC65" s="380">
        <v>0.90806690000000001</v>
      </c>
      <c r="BD65" s="380">
        <v>0.9355019</v>
      </c>
      <c r="BE65" s="380">
        <v>0.93969449999999999</v>
      </c>
      <c r="BF65" s="380">
        <v>0.94297889999999995</v>
      </c>
      <c r="BG65" s="380">
        <v>0.92130920000000005</v>
      </c>
      <c r="BH65" s="380">
        <v>0.8871059</v>
      </c>
      <c r="BI65" s="380">
        <v>0.90990550000000003</v>
      </c>
      <c r="BJ65" s="380">
        <v>0.93272250000000001</v>
      </c>
      <c r="BK65" s="380">
        <v>0.88679739999999996</v>
      </c>
      <c r="BL65" s="380">
        <v>0.85974200000000001</v>
      </c>
      <c r="BM65" s="380">
        <v>0.87867459999999997</v>
      </c>
      <c r="BN65" s="380">
        <v>0.90298440000000002</v>
      </c>
      <c r="BO65" s="380">
        <v>0.91289609999999999</v>
      </c>
      <c r="BP65" s="380">
        <v>0.9236917</v>
      </c>
      <c r="BQ65" s="380">
        <v>0.9344481</v>
      </c>
      <c r="BR65" s="380">
        <v>0.92520809999999998</v>
      </c>
      <c r="BS65" s="380">
        <v>0.90532619999999997</v>
      </c>
      <c r="BT65" s="380">
        <v>0.8737914</v>
      </c>
      <c r="BU65" s="380">
        <v>0.90029990000000004</v>
      </c>
      <c r="BV65" s="380">
        <v>0.92787359999999997</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398"/>
      <c r="BB66" s="398"/>
      <c r="BC66" s="398"/>
      <c r="BD66" s="160"/>
      <c r="BE66" s="160"/>
      <c r="BF66" s="160"/>
      <c r="BG66" s="160"/>
      <c r="BH66" s="213"/>
      <c r="BI66" s="398"/>
      <c r="BJ66" s="398"/>
      <c r="BK66" s="398"/>
      <c r="BL66" s="398"/>
      <c r="BM66" s="398"/>
      <c r="BN66" s="398"/>
      <c r="BO66" s="398"/>
      <c r="BP66" s="398"/>
      <c r="BQ66" s="398"/>
      <c r="BR66" s="398"/>
      <c r="BS66" s="398"/>
      <c r="BT66" s="398"/>
      <c r="BU66" s="398"/>
      <c r="BV66" s="398"/>
    </row>
    <row r="67" spans="1:74" ht="12" customHeight="1" x14ac:dyDescent="0.25">
      <c r="A67" s="61"/>
      <c r="B67" s="803" t="s">
        <v>834</v>
      </c>
      <c r="C67" s="800"/>
      <c r="D67" s="800"/>
      <c r="E67" s="800"/>
      <c r="F67" s="800"/>
      <c r="G67" s="800"/>
      <c r="H67" s="800"/>
      <c r="I67" s="800"/>
      <c r="J67" s="800"/>
      <c r="K67" s="800"/>
      <c r="L67" s="800"/>
      <c r="M67" s="800"/>
      <c r="N67" s="800"/>
      <c r="O67" s="800"/>
      <c r="P67" s="800"/>
      <c r="Q67" s="800"/>
      <c r="BG67" s="637"/>
      <c r="BH67" s="213"/>
    </row>
    <row r="68" spans="1:74" s="436" customFormat="1" ht="22.35" customHeight="1" x14ac:dyDescent="0.2">
      <c r="A68" s="435"/>
      <c r="B68" s="827" t="s">
        <v>1014</v>
      </c>
      <c r="C68" s="790"/>
      <c r="D68" s="790"/>
      <c r="E68" s="790"/>
      <c r="F68" s="790"/>
      <c r="G68" s="790"/>
      <c r="H68" s="790"/>
      <c r="I68" s="790"/>
      <c r="J68" s="790"/>
      <c r="K68" s="790"/>
      <c r="L68" s="790"/>
      <c r="M68" s="790"/>
      <c r="N68" s="790"/>
      <c r="O68" s="790"/>
      <c r="P68" s="790"/>
      <c r="Q68" s="786"/>
      <c r="AY68" s="527"/>
      <c r="AZ68" s="527"/>
      <c r="BA68" s="527"/>
      <c r="BB68" s="527"/>
      <c r="BC68" s="527"/>
      <c r="BD68" s="638"/>
      <c r="BE68" s="638"/>
      <c r="BF68" s="638"/>
      <c r="BG68" s="638"/>
      <c r="BH68" s="213"/>
      <c r="BI68" s="527"/>
      <c r="BJ68" s="527"/>
    </row>
    <row r="69" spans="1:74" s="436" customFormat="1" ht="12" customHeight="1" x14ac:dyDescent="0.2">
      <c r="A69" s="435"/>
      <c r="B69" s="789" t="s">
        <v>859</v>
      </c>
      <c r="C69" s="790"/>
      <c r="D69" s="790"/>
      <c r="E69" s="790"/>
      <c r="F69" s="790"/>
      <c r="G69" s="790"/>
      <c r="H69" s="790"/>
      <c r="I69" s="790"/>
      <c r="J69" s="790"/>
      <c r="K69" s="790"/>
      <c r="L69" s="790"/>
      <c r="M69" s="790"/>
      <c r="N69" s="790"/>
      <c r="O69" s="790"/>
      <c r="P69" s="790"/>
      <c r="Q69" s="786"/>
      <c r="AY69" s="527"/>
      <c r="AZ69" s="527"/>
      <c r="BA69" s="527"/>
      <c r="BB69" s="527"/>
      <c r="BC69" s="527"/>
      <c r="BD69" s="638"/>
      <c r="BE69" s="638"/>
      <c r="BF69" s="638"/>
      <c r="BG69" s="638"/>
      <c r="BH69" s="213"/>
      <c r="BI69" s="527"/>
      <c r="BJ69" s="527"/>
    </row>
    <row r="70" spans="1:74" s="436" customFormat="1" ht="12" customHeight="1" x14ac:dyDescent="0.2">
      <c r="A70" s="435"/>
      <c r="B70" s="789" t="s">
        <v>876</v>
      </c>
      <c r="C70" s="790"/>
      <c r="D70" s="790"/>
      <c r="E70" s="790"/>
      <c r="F70" s="790"/>
      <c r="G70" s="790"/>
      <c r="H70" s="790"/>
      <c r="I70" s="790"/>
      <c r="J70" s="790"/>
      <c r="K70" s="790"/>
      <c r="L70" s="790"/>
      <c r="M70" s="790"/>
      <c r="N70" s="790"/>
      <c r="O70" s="790"/>
      <c r="P70" s="790"/>
      <c r="Q70" s="786"/>
      <c r="AY70" s="527"/>
      <c r="AZ70" s="527"/>
      <c r="BA70" s="527"/>
      <c r="BB70" s="527"/>
      <c r="BC70" s="527"/>
      <c r="BD70" s="638"/>
      <c r="BE70" s="638"/>
      <c r="BF70" s="638"/>
      <c r="BG70" s="638"/>
      <c r="BH70" s="213"/>
      <c r="BI70" s="527"/>
      <c r="BJ70" s="527"/>
    </row>
    <row r="71" spans="1:74" s="436" customFormat="1" ht="12" customHeight="1" x14ac:dyDescent="0.2">
      <c r="A71" s="435"/>
      <c r="B71" s="791" t="s">
        <v>878</v>
      </c>
      <c r="C71" s="785"/>
      <c r="D71" s="785"/>
      <c r="E71" s="785"/>
      <c r="F71" s="785"/>
      <c r="G71" s="785"/>
      <c r="H71" s="785"/>
      <c r="I71" s="785"/>
      <c r="J71" s="785"/>
      <c r="K71" s="785"/>
      <c r="L71" s="785"/>
      <c r="M71" s="785"/>
      <c r="N71" s="785"/>
      <c r="O71" s="785"/>
      <c r="P71" s="785"/>
      <c r="Q71" s="786"/>
      <c r="AY71" s="527"/>
      <c r="AZ71" s="527"/>
      <c r="BA71" s="527"/>
      <c r="BB71" s="527"/>
      <c r="BC71" s="527"/>
      <c r="BD71" s="638"/>
      <c r="BE71" s="638"/>
      <c r="BF71" s="638"/>
      <c r="BG71" s="638"/>
      <c r="BH71" s="213"/>
      <c r="BI71" s="527"/>
      <c r="BJ71" s="527"/>
    </row>
    <row r="72" spans="1:74" s="436" customFormat="1" ht="12" customHeight="1" x14ac:dyDescent="0.2">
      <c r="A72" s="435"/>
      <c r="B72" s="784" t="s">
        <v>863</v>
      </c>
      <c r="C72" s="785"/>
      <c r="D72" s="785"/>
      <c r="E72" s="785"/>
      <c r="F72" s="785"/>
      <c r="G72" s="785"/>
      <c r="H72" s="785"/>
      <c r="I72" s="785"/>
      <c r="J72" s="785"/>
      <c r="K72" s="785"/>
      <c r="L72" s="785"/>
      <c r="M72" s="785"/>
      <c r="N72" s="785"/>
      <c r="O72" s="785"/>
      <c r="P72" s="785"/>
      <c r="Q72" s="786"/>
      <c r="AY72" s="527"/>
      <c r="AZ72" s="527"/>
      <c r="BA72" s="527"/>
      <c r="BB72" s="527"/>
      <c r="BC72" s="527"/>
      <c r="BD72" s="638"/>
      <c r="BE72" s="638"/>
      <c r="BF72" s="638"/>
      <c r="BG72" s="638"/>
      <c r="BH72" s="213"/>
      <c r="BI72" s="527"/>
      <c r="BJ72" s="527"/>
    </row>
    <row r="73" spans="1:74" s="436" customFormat="1" ht="12" customHeight="1" x14ac:dyDescent="0.2">
      <c r="A73" s="429"/>
      <c r="B73" s="806" t="s">
        <v>959</v>
      </c>
      <c r="C73" s="786"/>
      <c r="D73" s="786"/>
      <c r="E73" s="786"/>
      <c r="F73" s="786"/>
      <c r="G73" s="786"/>
      <c r="H73" s="786"/>
      <c r="I73" s="786"/>
      <c r="J73" s="786"/>
      <c r="K73" s="786"/>
      <c r="L73" s="786"/>
      <c r="M73" s="786"/>
      <c r="N73" s="786"/>
      <c r="O73" s="786"/>
      <c r="P73" s="786"/>
      <c r="Q73" s="786"/>
      <c r="AY73" s="527"/>
      <c r="AZ73" s="527"/>
      <c r="BA73" s="527"/>
      <c r="BB73" s="527"/>
      <c r="BC73" s="527"/>
      <c r="BD73" s="638"/>
      <c r="BE73" s="638"/>
      <c r="BF73" s="638"/>
      <c r="BG73" s="638"/>
      <c r="BH73" s="213"/>
      <c r="BI73" s="527"/>
      <c r="BJ73" s="52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399"/>
      <c r="AZ74" s="399"/>
      <c r="BA74" s="399"/>
      <c r="BB74" s="399"/>
      <c r="BC74" s="399"/>
      <c r="BD74" s="624"/>
      <c r="BE74" s="624"/>
      <c r="BF74" s="624"/>
      <c r="BG74" s="624"/>
      <c r="BH74" s="213"/>
      <c r="BI74" s="399"/>
      <c r="BJ74" s="399"/>
      <c r="BK74" s="399"/>
      <c r="BL74" s="399"/>
      <c r="BM74" s="399"/>
      <c r="BN74" s="399"/>
      <c r="BO74" s="399"/>
      <c r="BP74" s="399"/>
      <c r="BQ74" s="399"/>
      <c r="BR74" s="399"/>
      <c r="BS74" s="399"/>
      <c r="BT74" s="399"/>
      <c r="BU74" s="399"/>
      <c r="BV74" s="399"/>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399"/>
      <c r="AZ75" s="399"/>
      <c r="BA75" s="399"/>
      <c r="BB75" s="399"/>
      <c r="BC75" s="399"/>
      <c r="BD75" s="624"/>
      <c r="BE75" s="624"/>
      <c r="BF75" s="624"/>
      <c r="BG75" s="624"/>
      <c r="BH75" s="213"/>
      <c r="BI75" s="399"/>
      <c r="BJ75" s="399"/>
      <c r="BK75" s="399"/>
      <c r="BL75" s="399"/>
      <c r="BM75" s="399"/>
      <c r="BN75" s="399"/>
      <c r="BO75" s="399"/>
      <c r="BP75" s="399"/>
      <c r="BQ75" s="399"/>
      <c r="BR75" s="399"/>
      <c r="BS75" s="399"/>
      <c r="BT75" s="399"/>
      <c r="BU75" s="399"/>
      <c r="BV75" s="399"/>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399"/>
      <c r="AZ76" s="399"/>
      <c r="BA76" s="399"/>
      <c r="BB76" s="399"/>
      <c r="BC76" s="399"/>
      <c r="BD76" s="624"/>
      <c r="BE76" s="624"/>
      <c r="BF76" s="624"/>
      <c r="BG76" s="624"/>
      <c r="BH76" s="213"/>
      <c r="BI76" s="399"/>
      <c r="BJ76" s="399"/>
      <c r="BK76" s="399"/>
      <c r="BL76" s="399"/>
      <c r="BM76" s="399"/>
      <c r="BN76" s="399"/>
      <c r="BO76" s="399"/>
      <c r="BP76" s="399"/>
      <c r="BQ76" s="399"/>
      <c r="BR76" s="399"/>
      <c r="BS76" s="399"/>
      <c r="BT76" s="399"/>
      <c r="BU76" s="399"/>
      <c r="BV76" s="399"/>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399"/>
      <c r="AZ77" s="399"/>
      <c r="BA77" s="399"/>
      <c r="BB77" s="399"/>
      <c r="BC77" s="399"/>
      <c r="BD77" s="624"/>
      <c r="BE77" s="624"/>
      <c r="BF77" s="624"/>
      <c r="BG77" s="624"/>
      <c r="BH77" s="213"/>
      <c r="BI77" s="399"/>
      <c r="BJ77" s="399"/>
      <c r="BK77" s="399"/>
      <c r="BL77" s="399"/>
      <c r="BM77" s="399"/>
      <c r="BN77" s="399"/>
      <c r="BO77" s="399"/>
      <c r="BP77" s="399"/>
      <c r="BQ77" s="399"/>
      <c r="BR77" s="399"/>
      <c r="BS77" s="399"/>
      <c r="BT77" s="399"/>
      <c r="BU77" s="399"/>
      <c r="BV77" s="399"/>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399"/>
      <c r="AZ78" s="399"/>
      <c r="BA78" s="399"/>
      <c r="BB78" s="399"/>
      <c r="BC78" s="399"/>
      <c r="BD78" s="624"/>
      <c r="BE78" s="624"/>
      <c r="BF78" s="624"/>
      <c r="BG78" s="624"/>
      <c r="BI78" s="399"/>
      <c r="BJ78" s="399"/>
      <c r="BK78" s="399"/>
      <c r="BL78" s="399"/>
      <c r="BM78" s="399"/>
      <c r="BN78" s="399"/>
      <c r="BO78" s="399"/>
      <c r="BP78" s="399"/>
      <c r="BQ78" s="399"/>
      <c r="BR78" s="399"/>
      <c r="BS78" s="399"/>
      <c r="BT78" s="399"/>
      <c r="BU78" s="399"/>
      <c r="BV78" s="399"/>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399"/>
      <c r="AZ79" s="399"/>
      <c r="BA79" s="399"/>
      <c r="BB79" s="399"/>
      <c r="BC79" s="399"/>
      <c r="BD79" s="624"/>
      <c r="BE79" s="624"/>
      <c r="BF79" s="624"/>
      <c r="BG79" s="624"/>
      <c r="BI79" s="399"/>
      <c r="BJ79" s="399"/>
      <c r="BK79" s="399"/>
      <c r="BL79" s="399"/>
      <c r="BM79" s="399"/>
      <c r="BN79" s="399"/>
      <c r="BO79" s="399"/>
      <c r="BP79" s="399"/>
      <c r="BQ79" s="399"/>
      <c r="BR79" s="399"/>
      <c r="BS79" s="399"/>
      <c r="BT79" s="399"/>
      <c r="BU79" s="399"/>
      <c r="BV79" s="399"/>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399"/>
      <c r="AZ80" s="399"/>
      <c r="BA80" s="399"/>
      <c r="BB80" s="399"/>
      <c r="BC80" s="399"/>
      <c r="BD80" s="624"/>
      <c r="BE80" s="624"/>
      <c r="BF80" s="624"/>
      <c r="BG80" s="624"/>
      <c r="BI80" s="399"/>
      <c r="BJ80" s="399"/>
      <c r="BK80" s="399"/>
      <c r="BL80" s="399"/>
      <c r="BM80" s="399"/>
      <c r="BN80" s="399"/>
      <c r="BO80" s="399"/>
      <c r="BP80" s="399"/>
      <c r="BQ80" s="399"/>
      <c r="BR80" s="399"/>
      <c r="BS80" s="399"/>
      <c r="BT80" s="399"/>
      <c r="BU80" s="399"/>
      <c r="BV80" s="399"/>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399"/>
      <c r="AZ81" s="399"/>
      <c r="BA81" s="399"/>
      <c r="BB81" s="399"/>
      <c r="BC81" s="399"/>
      <c r="BD81" s="624"/>
      <c r="BE81" s="624"/>
      <c r="BF81" s="624"/>
      <c r="BG81" s="624"/>
      <c r="BI81" s="399"/>
      <c r="BJ81" s="399"/>
      <c r="BK81" s="399"/>
      <c r="BL81" s="399"/>
      <c r="BM81" s="399"/>
      <c r="BN81" s="399"/>
      <c r="BO81" s="399"/>
      <c r="BP81" s="399"/>
      <c r="BQ81" s="399"/>
      <c r="BR81" s="399"/>
      <c r="BS81" s="399"/>
      <c r="BT81" s="399"/>
      <c r="BU81" s="399"/>
      <c r="BV81" s="399"/>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399"/>
      <c r="AZ82" s="399"/>
      <c r="BA82" s="399"/>
      <c r="BB82" s="399"/>
      <c r="BC82" s="399"/>
      <c r="BD82" s="624"/>
      <c r="BE82" s="624"/>
      <c r="BF82" s="624"/>
      <c r="BG82" s="624"/>
      <c r="BI82" s="399"/>
      <c r="BJ82" s="399"/>
      <c r="BK82" s="399"/>
      <c r="BL82" s="399"/>
      <c r="BM82" s="399"/>
      <c r="BN82" s="399"/>
      <c r="BO82" s="399"/>
      <c r="BP82" s="399"/>
      <c r="BQ82" s="399"/>
      <c r="BR82" s="399"/>
      <c r="BS82" s="399"/>
      <c r="BT82" s="399"/>
      <c r="BU82" s="399"/>
      <c r="BV82" s="399"/>
    </row>
    <row r="83" spans="3:74" x14ac:dyDescent="0.2">
      <c r="BG83" s="637"/>
      <c r="BK83" s="400"/>
      <c r="BL83" s="400"/>
      <c r="BM83" s="400"/>
      <c r="BN83" s="400"/>
      <c r="BO83" s="400"/>
      <c r="BP83" s="400"/>
      <c r="BQ83" s="400"/>
      <c r="BR83" s="400"/>
      <c r="BS83" s="400"/>
      <c r="BT83" s="400"/>
      <c r="BU83" s="400"/>
      <c r="BV83" s="400"/>
    </row>
    <row r="84" spans="3:74" x14ac:dyDescent="0.2">
      <c r="BG84" s="637"/>
      <c r="BK84" s="400"/>
      <c r="BL84" s="400"/>
      <c r="BM84" s="400"/>
      <c r="BN84" s="400"/>
      <c r="BO84" s="400"/>
      <c r="BP84" s="400"/>
      <c r="BQ84" s="400"/>
      <c r="BR84" s="400"/>
      <c r="BS84" s="400"/>
      <c r="BT84" s="400"/>
      <c r="BU84" s="400"/>
      <c r="BV84" s="400"/>
    </row>
    <row r="85" spans="3:74" x14ac:dyDescent="0.2">
      <c r="BG85" s="637"/>
      <c r="BK85" s="400"/>
      <c r="BL85" s="400"/>
      <c r="BM85" s="400"/>
      <c r="BN85" s="400"/>
      <c r="BO85" s="400"/>
      <c r="BP85" s="400"/>
      <c r="BQ85" s="400"/>
      <c r="BR85" s="400"/>
      <c r="BS85" s="400"/>
      <c r="BT85" s="400"/>
      <c r="BU85" s="400"/>
      <c r="BV85" s="400"/>
    </row>
    <row r="86" spans="3:74" x14ac:dyDescent="0.2">
      <c r="BG86" s="637"/>
      <c r="BK86" s="400"/>
      <c r="BL86" s="400"/>
      <c r="BM86" s="400"/>
      <c r="BN86" s="400"/>
      <c r="BO86" s="400"/>
      <c r="BP86" s="400"/>
      <c r="BQ86" s="400"/>
      <c r="BR86" s="400"/>
      <c r="BS86" s="400"/>
      <c r="BT86" s="400"/>
      <c r="BU86" s="400"/>
      <c r="BV86" s="400"/>
    </row>
    <row r="87" spans="3:74" x14ac:dyDescent="0.2">
      <c r="BG87" s="637"/>
      <c r="BK87" s="400"/>
      <c r="BL87" s="400"/>
      <c r="BM87" s="400"/>
      <c r="BN87" s="400"/>
      <c r="BO87" s="400"/>
      <c r="BP87" s="400"/>
      <c r="BQ87" s="400"/>
      <c r="BR87" s="400"/>
      <c r="BS87" s="400"/>
      <c r="BT87" s="400"/>
      <c r="BU87" s="400"/>
      <c r="BV87" s="400"/>
    </row>
    <row r="88" spans="3:74" x14ac:dyDescent="0.2">
      <c r="BG88" s="637"/>
      <c r="BK88" s="400"/>
      <c r="BL88" s="400"/>
      <c r="BM88" s="400"/>
      <c r="BN88" s="400"/>
      <c r="BO88" s="400"/>
      <c r="BP88" s="400"/>
      <c r="BQ88" s="400"/>
      <c r="BR88" s="400"/>
      <c r="BS88" s="400"/>
      <c r="BT88" s="400"/>
      <c r="BU88" s="400"/>
      <c r="BV88" s="400"/>
    </row>
    <row r="89" spans="3:74" x14ac:dyDescent="0.2">
      <c r="BG89" s="637"/>
      <c r="BK89" s="400"/>
      <c r="BL89" s="400"/>
      <c r="BM89" s="400"/>
      <c r="BN89" s="400"/>
      <c r="BO89" s="400"/>
      <c r="BP89" s="400"/>
      <c r="BQ89" s="400"/>
      <c r="BR89" s="400"/>
      <c r="BS89" s="400"/>
      <c r="BT89" s="400"/>
      <c r="BU89" s="400"/>
      <c r="BV89" s="400"/>
    </row>
    <row r="90" spans="3:74" x14ac:dyDescent="0.2">
      <c r="BG90" s="637"/>
      <c r="BK90" s="400"/>
      <c r="BL90" s="400"/>
      <c r="BM90" s="400"/>
      <c r="BN90" s="400"/>
      <c r="BO90" s="400"/>
      <c r="BP90" s="400"/>
      <c r="BQ90" s="400"/>
      <c r="BR90" s="400"/>
      <c r="BS90" s="400"/>
      <c r="BT90" s="400"/>
      <c r="BU90" s="400"/>
      <c r="BV90" s="400"/>
    </row>
    <row r="91" spans="3:74" x14ac:dyDescent="0.2">
      <c r="BG91" s="637"/>
      <c r="BK91" s="400"/>
      <c r="BL91" s="400"/>
      <c r="BM91" s="400"/>
      <c r="BN91" s="400"/>
      <c r="BO91" s="400"/>
      <c r="BP91" s="400"/>
      <c r="BQ91" s="400"/>
      <c r="BR91" s="400"/>
      <c r="BS91" s="400"/>
      <c r="BT91" s="400"/>
      <c r="BU91" s="400"/>
      <c r="BV91" s="400"/>
    </row>
    <row r="92" spans="3:74" x14ac:dyDescent="0.2">
      <c r="BG92" s="637"/>
      <c r="BK92" s="400"/>
      <c r="BL92" s="400"/>
      <c r="BM92" s="400"/>
      <c r="BN92" s="400"/>
      <c r="BO92" s="400"/>
      <c r="BP92" s="400"/>
      <c r="BQ92" s="400"/>
      <c r="BR92" s="400"/>
      <c r="BS92" s="400"/>
      <c r="BT92" s="400"/>
      <c r="BU92" s="400"/>
      <c r="BV92" s="400"/>
    </row>
    <row r="93" spans="3:74" x14ac:dyDescent="0.2">
      <c r="BG93" s="637"/>
      <c r="BK93" s="400"/>
      <c r="BL93" s="400"/>
      <c r="BM93" s="400"/>
      <c r="BN93" s="400"/>
      <c r="BO93" s="400"/>
      <c r="BP93" s="400"/>
      <c r="BQ93" s="400"/>
      <c r="BR93" s="400"/>
      <c r="BS93" s="400"/>
      <c r="BT93" s="400"/>
      <c r="BU93" s="400"/>
      <c r="BV93" s="400"/>
    </row>
    <row r="94" spans="3:74" x14ac:dyDescent="0.2">
      <c r="BG94" s="637"/>
      <c r="BK94" s="400"/>
      <c r="BL94" s="400"/>
      <c r="BM94" s="400"/>
      <c r="BN94" s="400"/>
      <c r="BO94" s="400"/>
      <c r="BP94" s="400"/>
      <c r="BQ94" s="400"/>
      <c r="BR94" s="400"/>
      <c r="BS94" s="400"/>
      <c r="BT94" s="400"/>
      <c r="BU94" s="400"/>
      <c r="BV94" s="400"/>
    </row>
    <row r="95" spans="3:74" x14ac:dyDescent="0.2">
      <c r="BG95" s="637"/>
      <c r="BK95" s="400"/>
      <c r="BL95" s="400"/>
      <c r="BM95" s="400"/>
      <c r="BN95" s="400"/>
      <c r="BO95" s="400"/>
      <c r="BP95" s="400"/>
      <c r="BQ95" s="400"/>
      <c r="BR95" s="400"/>
      <c r="BS95" s="400"/>
      <c r="BT95" s="400"/>
      <c r="BU95" s="400"/>
      <c r="BV95" s="400"/>
    </row>
    <row r="96" spans="3:74" x14ac:dyDescent="0.2">
      <c r="BG96" s="637"/>
      <c r="BK96" s="400"/>
      <c r="BL96" s="400"/>
      <c r="BM96" s="400"/>
      <c r="BN96" s="400"/>
      <c r="BO96" s="400"/>
      <c r="BP96" s="400"/>
      <c r="BQ96" s="400"/>
      <c r="BR96" s="400"/>
      <c r="BS96" s="400"/>
      <c r="BT96" s="400"/>
      <c r="BU96" s="400"/>
      <c r="BV96" s="400"/>
    </row>
    <row r="97" spans="59:74" x14ac:dyDescent="0.2">
      <c r="BG97" s="637"/>
      <c r="BK97" s="400"/>
      <c r="BL97" s="400"/>
      <c r="BM97" s="400"/>
      <c r="BN97" s="400"/>
      <c r="BO97" s="400"/>
      <c r="BP97" s="400"/>
      <c r="BQ97" s="400"/>
      <c r="BR97" s="400"/>
      <c r="BS97" s="400"/>
      <c r="BT97" s="400"/>
      <c r="BU97" s="400"/>
      <c r="BV97" s="400"/>
    </row>
    <row r="98" spans="59:74" x14ac:dyDescent="0.2">
      <c r="BG98" s="637"/>
      <c r="BK98" s="400"/>
      <c r="BL98" s="400"/>
      <c r="BM98" s="400"/>
      <c r="BN98" s="400"/>
      <c r="BO98" s="400"/>
      <c r="BP98" s="400"/>
      <c r="BQ98" s="400"/>
      <c r="BR98" s="400"/>
      <c r="BS98" s="400"/>
      <c r="BT98" s="400"/>
      <c r="BU98" s="400"/>
      <c r="BV98" s="400"/>
    </row>
    <row r="99" spans="59:74" x14ac:dyDescent="0.2">
      <c r="BG99" s="637"/>
      <c r="BK99" s="400"/>
      <c r="BL99" s="400"/>
      <c r="BM99" s="400"/>
      <c r="BN99" s="400"/>
      <c r="BO99" s="400"/>
      <c r="BP99" s="400"/>
      <c r="BQ99" s="400"/>
      <c r="BR99" s="400"/>
      <c r="BS99" s="400"/>
      <c r="BT99" s="400"/>
      <c r="BU99" s="400"/>
      <c r="BV99" s="400"/>
    </row>
    <row r="100" spans="59:74" x14ac:dyDescent="0.2">
      <c r="BG100" s="637"/>
      <c r="BK100" s="400"/>
      <c r="BL100" s="400"/>
      <c r="BM100" s="400"/>
      <c r="BN100" s="400"/>
      <c r="BO100" s="400"/>
      <c r="BP100" s="400"/>
      <c r="BQ100" s="400"/>
      <c r="BR100" s="400"/>
      <c r="BS100" s="400"/>
      <c r="BT100" s="400"/>
      <c r="BU100" s="400"/>
      <c r="BV100" s="400"/>
    </row>
    <row r="101" spans="59:74" x14ac:dyDescent="0.2">
      <c r="BG101" s="637"/>
      <c r="BK101" s="400"/>
      <c r="BL101" s="400"/>
      <c r="BM101" s="400"/>
      <c r="BN101" s="400"/>
      <c r="BO101" s="400"/>
      <c r="BP101" s="400"/>
      <c r="BQ101" s="400"/>
      <c r="BR101" s="400"/>
      <c r="BS101" s="400"/>
      <c r="BT101" s="400"/>
      <c r="BU101" s="400"/>
      <c r="BV101" s="400"/>
    </row>
    <row r="102" spans="59:74" x14ac:dyDescent="0.2">
      <c r="BG102" s="637"/>
      <c r="BK102" s="400"/>
      <c r="BL102" s="400"/>
      <c r="BM102" s="400"/>
      <c r="BN102" s="400"/>
      <c r="BO102" s="400"/>
      <c r="BP102" s="400"/>
      <c r="BQ102" s="400"/>
      <c r="BR102" s="400"/>
      <c r="BS102" s="400"/>
      <c r="BT102" s="400"/>
      <c r="BU102" s="400"/>
      <c r="BV102" s="400"/>
    </row>
    <row r="103" spans="59:74" x14ac:dyDescent="0.2">
      <c r="BG103" s="637"/>
      <c r="BK103" s="400"/>
      <c r="BL103" s="400"/>
      <c r="BM103" s="400"/>
      <c r="BN103" s="400"/>
      <c r="BO103" s="400"/>
      <c r="BP103" s="400"/>
      <c r="BQ103" s="400"/>
      <c r="BR103" s="400"/>
      <c r="BS103" s="400"/>
      <c r="BT103" s="400"/>
      <c r="BU103" s="400"/>
      <c r="BV103" s="400"/>
    </row>
    <row r="104" spans="59:74" x14ac:dyDescent="0.2">
      <c r="BG104" s="637"/>
      <c r="BK104" s="400"/>
      <c r="BL104" s="400"/>
      <c r="BM104" s="400"/>
      <c r="BN104" s="400"/>
      <c r="BO104" s="400"/>
      <c r="BP104" s="400"/>
      <c r="BQ104" s="400"/>
      <c r="BR104" s="400"/>
      <c r="BS104" s="400"/>
      <c r="BT104" s="400"/>
      <c r="BU104" s="400"/>
      <c r="BV104" s="400"/>
    </row>
    <row r="105" spans="59:74" x14ac:dyDescent="0.2">
      <c r="BG105" s="637"/>
      <c r="BK105" s="400"/>
      <c r="BL105" s="400"/>
      <c r="BM105" s="400"/>
      <c r="BN105" s="400"/>
      <c r="BO105" s="400"/>
      <c r="BP105" s="400"/>
      <c r="BQ105" s="400"/>
      <c r="BR105" s="400"/>
      <c r="BS105" s="400"/>
      <c r="BT105" s="400"/>
      <c r="BU105" s="400"/>
      <c r="BV105" s="400"/>
    </row>
    <row r="106" spans="59:74" x14ac:dyDescent="0.2">
      <c r="BG106" s="637"/>
      <c r="BK106" s="400"/>
      <c r="BL106" s="400"/>
      <c r="BM106" s="400"/>
      <c r="BN106" s="400"/>
      <c r="BO106" s="400"/>
      <c r="BP106" s="400"/>
      <c r="BQ106" s="400"/>
      <c r="BR106" s="400"/>
      <c r="BS106" s="400"/>
      <c r="BT106" s="400"/>
      <c r="BU106" s="400"/>
      <c r="BV106" s="400"/>
    </row>
    <row r="107" spans="59:74" x14ac:dyDescent="0.2">
      <c r="BG107" s="637"/>
      <c r="BK107" s="400"/>
      <c r="BL107" s="400"/>
      <c r="BM107" s="400"/>
      <c r="BN107" s="400"/>
      <c r="BO107" s="400"/>
      <c r="BP107" s="400"/>
      <c r="BQ107" s="400"/>
      <c r="BR107" s="400"/>
      <c r="BS107" s="400"/>
      <c r="BT107" s="400"/>
      <c r="BU107" s="400"/>
      <c r="BV107" s="400"/>
    </row>
    <row r="108" spans="59:74" x14ac:dyDescent="0.2">
      <c r="BG108" s="637"/>
      <c r="BK108" s="400"/>
      <c r="BL108" s="400"/>
      <c r="BM108" s="400"/>
      <c r="BN108" s="400"/>
      <c r="BO108" s="400"/>
      <c r="BP108" s="400"/>
      <c r="BQ108" s="400"/>
      <c r="BR108" s="400"/>
      <c r="BS108" s="400"/>
      <c r="BT108" s="400"/>
      <c r="BU108" s="400"/>
      <c r="BV108" s="400"/>
    </row>
    <row r="109" spans="59:74" x14ac:dyDescent="0.2">
      <c r="BG109" s="637"/>
      <c r="BK109" s="400"/>
      <c r="BL109" s="400"/>
      <c r="BM109" s="400"/>
      <c r="BN109" s="400"/>
      <c r="BO109" s="400"/>
      <c r="BP109" s="400"/>
      <c r="BQ109" s="400"/>
      <c r="BR109" s="400"/>
      <c r="BS109" s="400"/>
      <c r="BT109" s="400"/>
      <c r="BU109" s="400"/>
      <c r="BV109" s="400"/>
    </row>
    <row r="110" spans="59:74" x14ac:dyDescent="0.2">
      <c r="BK110" s="400"/>
      <c r="BL110" s="400"/>
      <c r="BM110" s="400"/>
      <c r="BN110" s="400"/>
      <c r="BO110" s="400"/>
      <c r="BP110" s="400"/>
      <c r="BQ110" s="400"/>
      <c r="BR110" s="400"/>
      <c r="BS110" s="400"/>
      <c r="BT110" s="400"/>
      <c r="BU110" s="400"/>
      <c r="BV110" s="400"/>
    </row>
    <row r="111" spans="59:74" x14ac:dyDescent="0.2">
      <c r="BK111" s="400"/>
      <c r="BL111" s="400"/>
      <c r="BM111" s="400"/>
      <c r="BN111" s="400"/>
      <c r="BO111" s="400"/>
      <c r="BP111" s="400"/>
      <c r="BQ111" s="400"/>
      <c r="BR111" s="400"/>
      <c r="BS111" s="400"/>
      <c r="BT111" s="400"/>
      <c r="BU111" s="400"/>
      <c r="BV111" s="400"/>
    </row>
    <row r="112" spans="59:74" x14ac:dyDescent="0.2">
      <c r="BK112" s="400"/>
      <c r="BL112" s="400"/>
      <c r="BM112" s="400"/>
      <c r="BN112" s="400"/>
      <c r="BO112" s="400"/>
      <c r="BP112" s="400"/>
      <c r="BQ112" s="400"/>
      <c r="BR112" s="400"/>
      <c r="BS112" s="400"/>
      <c r="BT112" s="400"/>
      <c r="BU112" s="400"/>
      <c r="BV112" s="400"/>
    </row>
    <row r="113" spans="63:74" x14ac:dyDescent="0.2">
      <c r="BK113" s="400"/>
      <c r="BL113" s="400"/>
      <c r="BM113" s="400"/>
      <c r="BN113" s="400"/>
      <c r="BO113" s="400"/>
      <c r="BP113" s="400"/>
      <c r="BQ113" s="400"/>
      <c r="BR113" s="400"/>
      <c r="BS113" s="400"/>
      <c r="BT113" s="400"/>
      <c r="BU113" s="400"/>
      <c r="BV113" s="400"/>
    </row>
    <row r="114" spans="63:74" x14ac:dyDescent="0.2">
      <c r="BK114" s="400"/>
      <c r="BL114" s="400"/>
      <c r="BM114" s="400"/>
      <c r="BN114" s="400"/>
      <c r="BO114" s="400"/>
      <c r="BP114" s="400"/>
      <c r="BQ114" s="400"/>
      <c r="BR114" s="400"/>
      <c r="BS114" s="400"/>
      <c r="BT114" s="400"/>
      <c r="BU114" s="400"/>
      <c r="BV114" s="400"/>
    </row>
    <row r="115" spans="63:74" x14ac:dyDescent="0.2">
      <c r="BK115" s="400"/>
      <c r="BL115" s="400"/>
      <c r="BM115" s="400"/>
      <c r="BN115" s="400"/>
      <c r="BO115" s="400"/>
      <c r="BP115" s="400"/>
      <c r="BQ115" s="400"/>
      <c r="BR115" s="400"/>
      <c r="BS115" s="400"/>
      <c r="BT115" s="400"/>
      <c r="BU115" s="400"/>
      <c r="BV115" s="400"/>
    </row>
    <row r="116" spans="63:74" x14ac:dyDescent="0.2">
      <c r="BK116" s="400"/>
      <c r="BL116" s="400"/>
      <c r="BM116" s="400"/>
      <c r="BN116" s="400"/>
      <c r="BO116" s="400"/>
      <c r="BP116" s="400"/>
      <c r="BQ116" s="400"/>
      <c r="BR116" s="400"/>
      <c r="BS116" s="400"/>
      <c r="BT116" s="400"/>
      <c r="BU116" s="400"/>
      <c r="BV116" s="400"/>
    </row>
    <row r="117" spans="63:74" x14ac:dyDescent="0.2">
      <c r="BK117" s="400"/>
      <c r="BL117" s="400"/>
      <c r="BM117" s="400"/>
      <c r="BN117" s="400"/>
      <c r="BO117" s="400"/>
      <c r="BP117" s="400"/>
      <c r="BQ117" s="400"/>
      <c r="BR117" s="400"/>
      <c r="BS117" s="400"/>
      <c r="BT117" s="400"/>
      <c r="BU117" s="400"/>
      <c r="BV117" s="400"/>
    </row>
    <row r="118" spans="63:74" x14ac:dyDescent="0.2">
      <c r="BK118" s="400"/>
      <c r="BL118" s="400"/>
      <c r="BM118" s="400"/>
      <c r="BN118" s="400"/>
      <c r="BO118" s="400"/>
      <c r="BP118" s="400"/>
      <c r="BQ118" s="400"/>
      <c r="BR118" s="400"/>
      <c r="BS118" s="400"/>
      <c r="BT118" s="400"/>
      <c r="BU118" s="400"/>
      <c r="BV118" s="400"/>
    </row>
    <row r="119" spans="63:74" x14ac:dyDescent="0.2">
      <c r="BK119" s="400"/>
      <c r="BL119" s="400"/>
      <c r="BM119" s="400"/>
      <c r="BN119" s="400"/>
      <c r="BO119" s="400"/>
      <c r="BP119" s="400"/>
      <c r="BQ119" s="400"/>
      <c r="BR119" s="400"/>
      <c r="BS119" s="400"/>
      <c r="BT119" s="400"/>
      <c r="BU119" s="400"/>
      <c r="BV119" s="400"/>
    </row>
    <row r="120" spans="63:74" x14ac:dyDescent="0.2">
      <c r="BK120" s="400"/>
      <c r="BL120" s="400"/>
      <c r="BM120" s="400"/>
      <c r="BN120" s="400"/>
      <c r="BO120" s="400"/>
      <c r="BP120" s="400"/>
      <c r="BQ120" s="400"/>
      <c r="BR120" s="400"/>
      <c r="BS120" s="400"/>
      <c r="BT120" s="400"/>
      <c r="BU120" s="400"/>
      <c r="BV120" s="400"/>
    </row>
    <row r="121" spans="63:74" x14ac:dyDescent="0.2">
      <c r="BK121" s="400"/>
      <c r="BL121" s="400"/>
      <c r="BM121" s="400"/>
      <c r="BN121" s="400"/>
      <c r="BO121" s="400"/>
      <c r="BP121" s="400"/>
      <c r="BQ121" s="400"/>
      <c r="BR121" s="400"/>
      <c r="BS121" s="400"/>
      <c r="BT121" s="400"/>
      <c r="BU121" s="400"/>
      <c r="BV121" s="400"/>
    </row>
    <row r="122" spans="63:74" x14ac:dyDescent="0.2">
      <c r="BK122" s="400"/>
      <c r="BL122" s="400"/>
      <c r="BM122" s="400"/>
      <c r="BN122" s="400"/>
      <c r="BO122" s="400"/>
      <c r="BP122" s="400"/>
      <c r="BQ122" s="400"/>
      <c r="BR122" s="400"/>
      <c r="BS122" s="400"/>
      <c r="BT122" s="400"/>
      <c r="BU122" s="400"/>
      <c r="BV122" s="400"/>
    </row>
    <row r="123" spans="63:74" x14ac:dyDescent="0.2">
      <c r="BK123" s="400"/>
      <c r="BL123" s="400"/>
      <c r="BM123" s="400"/>
      <c r="BN123" s="400"/>
      <c r="BO123" s="400"/>
      <c r="BP123" s="400"/>
      <c r="BQ123" s="400"/>
      <c r="BR123" s="400"/>
      <c r="BS123" s="400"/>
      <c r="BT123" s="400"/>
      <c r="BU123" s="400"/>
      <c r="BV123" s="400"/>
    </row>
    <row r="124" spans="63:74" x14ac:dyDescent="0.2">
      <c r="BK124" s="400"/>
      <c r="BL124" s="400"/>
      <c r="BM124" s="400"/>
      <c r="BN124" s="400"/>
      <c r="BO124" s="400"/>
      <c r="BP124" s="400"/>
      <c r="BQ124" s="400"/>
      <c r="BR124" s="400"/>
      <c r="BS124" s="400"/>
      <c r="BT124" s="400"/>
      <c r="BU124" s="400"/>
      <c r="BV124" s="400"/>
    </row>
    <row r="125" spans="63:74" x14ac:dyDescent="0.2">
      <c r="BK125" s="400"/>
      <c r="BL125" s="400"/>
      <c r="BM125" s="400"/>
      <c r="BN125" s="400"/>
      <c r="BO125" s="400"/>
      <c r="BP125" s="400"/>
      <c r="BQ125" s="400"/>
      <c r="BR125" s="400"/>
      <c r="BS125" s="400"/>
      <c r="BT125" s="400"/>
      <c r="BU125" s="400"/>
      <c r="BV125" s="400"/>
    </row>
    <row r="126" spans="63:74" x14ac:dyDescent="0.2">
      <c r="BK126" s="400"/>
      <c r="BL126" s="400"/>
      <c r="BM126" s="400"/>
      <c r="BN126" s="400"/>
      <c r="BO126" s="400"/>
      <c r="BP126" s="400"/>
      <c r="BQ126" s="400"/>
      <c r="BR126" s="400"/>
      <c r="BS126" s="400"/>
      <c r="BT126" s="400"/>
      <c r="BU126" s="400"/>
      <c r="BV126" s="400"/>
    </row>
    <row r="127" spans="63:74" x14ac:dyDescent="0.2">
      <c r="BK127" s="400"/>
      <c r="BL127" s="400"/>
      <c r="BM127" s="400"/>
      <c r="BN127" s="400"/>
      <c r="BO127" s="400"/>
      <c r="BP127" s="400"/>
      <c r="BQ127" s="400"/>
      <c r="BR127" s="400"/>
      <c r="BS127" s="400"/>
      <c r="BT127" s="400"/>
      <c r="BU127" s="400"/>
      <c r="BV127" s="400"/>
    </row>
    <row r="128" spans="63:74" x14ac:dyDescent="0.2">
      <c r="BK128" s="400"/>
      <c r="BL128" s="400"/>
      <c r="BM128" s="400"/>
      <c r="BN128" s="400"/>
      <c r="BO128" s="400"/>
      <c r="BP128" s="400"/>
      <c r="BQ128" s="400"/>
      <c r="BR128" s="400"/>
      <c r="BS128" s="400"/>
      <c r="BT128" s="400"/>
      <c r="BU128" s="400"/>
      <c r="BV128" s="400"/>
    </row>
    <row r="129" spans="63:74" x14ac:dyDescent="0.2">
      <c r="BK129" s="400"/>
      <c r="BL129" s="400"/>
      <c r="BM129" s="400"/>
      <c r="BN129" s="400"/>
      <c r="BO129" s="400"/>
      <c r="BP129" s="400"/>
      <c r="BQ129" s="400"/>
      <c r="BR129" s="400"/>
      <c r="BS129" s="400"/>
      <c r="BT129" s="400"/>
      <c r="BU129" s="400"/>
      <c r="BV129" s="400"/>
    </row>
    <row r="130" spans="63:74" x14ac:dyDescent="0.2">
      <c r="BK130" s="400"/>
      <c r="BL130" s="400"/>
      <c r="BM130" s="400"/>
      <c r="BN130" s="400"/>
      <c r="BO130" s="400"/>
      <c r="BP130" s="400"/>
      <c r="BQ130" s="400"/>
      <c r="BR130" s="400"/>
      <c r="BS130" s="400"/>
      <c r="BT130" s="400"/>
      <c r="BU130" s="400"/>
      <c r="BV130" s="400"/>
    </row>
    <row r="131" spans="63:74" x14ac:dyDescent="0.2">
      <c r="BK131" s="400"/>
      <c r="BL131" s="400"/>
      <c r="BM131" s="400"/>
      <c r="BN131" s="400"/>
      <c r="BO131" s="400"/>
      <c r="BP131" s="400"/>
      <c r="BQ131" s="400"/>
      <c r="BR131" s="400"/>
      <c r="BS131" s="400"/>
      <c r="BT131" s="400"/>
      <c r="BU131" s="400"/>
      <c r="BV131" s="400"/>
    </row>
    <row r="132" spans="63:74" x14ac:dyDescent="0.2">
      <c r="BK132" s="400"/>
      <c r="BL132" s="400"/>
      <c r="BM132" s="400"/>
      <c r="BN132" s="400"/>
      <c r="BO132" s="400"/>
      <c r="BP132" s="400"/>
      <c r="BQ132" s="400"/>
      <c r="BR132" s="400"/>
      <c r="BS132" s="400"/>
      <c r="BT132" s="400"/>
      <c r="BU132" s="400"/>
      <c r="BV132" s="400"/>
    </row>
    <row r="133" spans="63:74" x14ac:dyDescent="0.2">
      <c r="BK133" s="400"/>
      <c r="BL133" s="400"/>
      <c r="BM133" s="400"/>
      <c r="BN133" s="400"/>
      <c r="BO133" s="400"/>
      <c r="BP133" s="400"/>
      <c r="BQ133" s="400"/>
      <c r="BR133" s="400"/>
      <c r="BS133" s="400"/>
      <c r="BT133" s="400"/>
      <c r="BU133" s="400"/>
      <c r="BV133" s="400"/>
    </row>
    <row r="134" spans="63:74" x14ac:dyDescent="0.2">
      <c r="BK134" s="400"/>
      <c r="BL134" s="400"/>
      <c r="BM134" s="400"/>
      <c r="BN134" s="400"/>
      <c r="BO134" s="400"/>
      <c r="BP134" s="400"/>
      <c r="BQ134" s="400"/>
      <c r="BR134" s="400"/>
      <c r="BS134" s="400"/>
      <c r="BT134" s="400"/>
      <c r="BU134" s="400"/>
      <c r="BV134" s="400"/>
    </row>
    <row r="135" spans="63:74" x14ac:dyDescent="0.2">
      <c r="BK135" s="400"/>
      <c r="BL135" s="400"/>
      <c r="BM135" s="400"/>
      <c r="BN135" s="400"/>
      <c r="BO135" s="400"/>
      <c r="BP135" s="400"/>
      <c r="BQ135" s="400"/>
      <c r="BR135" s="400"/>
      <c r="BS135" s="400"/>
      <c r="BT135" s="400"/>
      <c r="BU135" s="400"/>
      <c r="BV135" s="400"/>
    </row>
    <row r="136" spans="63:74" x14ac:dyDescent="0.2">
      <c r="BK136" s="400"/>
      <c r="BL136" s="400"/>
      <c r="BM136" s="400"/>
      <c r="BN136" s="400"/>
      <c r="BO136" s="400"/>
      <c r="BP136" s="400"/>
      <c r="BQ136" s="400"/>
      <c r="BR136" s="400"/>
      <c r="BS136" s="400"/>
      <c r="BT136" s="400"/>
      <c r="BU136" s="400"/>
      <c r="BV136" s="400"/>
    </row>
    <row r="137" spans="63:74" x14ac:dyDescent="0.2">
      <c r="BK137" s="400"/>
      <c r="BL137" s="400"/>
      <c r="BM137" s="400"/>
      <c r="BN137" s="400"/>
      <c r="BO137" s="400"/>
      <c r="BP137" s="400"/>
      <c r="BQ137" s="400"/>
      <c r="BR137" s="400"/>
      <c r="BS137" s="400"/>
      <c r="BT137" s="400"/>
      <c r="BU137" s="400"/>
      <c r="BV137" s="400"/>
    </row>
    <row r="138" spans="63:74" x14ac:dyDescent="0.2">
      <c r="BK138" s="400"/>
      <c r="BL138" s="400"/>
      <c r="BM138" s="400"/>
      <c r="BN138" s="400"/>
      <c r="BO138" s="400"/>
      <c r="BP138" s="400"/>
      <c r="BQ138" s="400"/>
      <c r="BR138" s="400"/>
      <c r="BS138" s="400"/>
      <c r="BT138" s="400"/>
      <c r="BU138" s="400"/>
      <c r="BV138" s="400"/>
    </row>
    <row r="139" spans="63:74" x14ac:dyDescent="0.2">
      <c r="BK139" s="400"/>
      <c r="BL139" s="400"/>
      <c r="BM139" s="400"/>
      <c r="BN139" s="400"/>
      <c r="BO139" s="400"/>
      <c r="BP139" s="400"/>
      <c r="BQ139" s="400"/>
      <c r="BR139" s="400"/>
      <c r="BS139" s="400"/>
      <c r="BT139" s="400"/>
      <c r="BU139" s="400"/>
      <c r="BV139" s="400"/>
    </row>
    <row r="140" spans="63:74" x14ac:dyDescent="0.2">
      <c r="BK140" s="400"/>
      <c r="BL140" s="400"/>
      <c r="BM140" s="400"/>
      <c r="BN140" s="400"/>
      <c r="BO140" s="400"/>
      <c r="BP140" s="400"/>
      <c r="BQ140" s="400"/>
      <c r="BR140" s="400"/>
      <c r="BS140" s="400"/>
      <c r="BT140" s="400"/>
      <c r="BU140" s="400"/>
      <c r="BV140" s="400"/>
    </row>
    <row r="141" spans="63:74" x14ac:dyDescent="0.2">
      <c r="BK141" s="400"/>
      <c r="BL141" s="400"/>
      <c r="BM141" s="400"/>
      <c r="BN141" s="400"/>
      <c r="BO141" s="400"/>
      <c r="BP141" s="400"/>
      <c r="BQ141" s="400"/>
      <c r="BR141" s="400"/>
      <c r="BS141" s="400"/>
      <c r="BT141" s="400"/>
      <c r="BU141" s="400"/>
      <c r="BV141" s="400"/>
    </row>
    <row r="142" spans="63:74" x14ac:dyDescent="0.2">
      <c r="BK142" s="400"/>
      <c r="BL142" s="400"/>
      <c r="BM142" s="400"/>
      <c r="BN142" s="400"/>
      <c r="BO142" s="400"/>
      <c r="BP142" s="400"/>
      <c r="BQ142" s="400"/>
      <c r="BR142" s="400"/>
      <c r="BS142" s="400"/>
      <c r="BT142" s="400"/>
      <c r="BU142" s="400"/>
      <c r="BV142" s="400"/>
    </row>
    <row r="143" spans="63:74" x14ac:dyDescent="0.2">
      <c r="BK143" s="400"/>
      <c r="BL143" s="400"/>
      <c r="BM143" s="400"/>
      <c r="BN143" s="400"/>
      <c r="BO143" s="400"/>
      <c r="BP143" s="400"/>
      <c r="BQ143" s="400"/>
      <c r="BR143" s="400"/>
      <c r="BS143" s="400"/>
      <c r="BT143" s="400"/>
      <c r="BU143" s="400"/>
      <c r="BV143" s="400"/>
    </row>
    <row r="144" spans="63:74" x14ac:dyDescent="0.2">
      <c r="BK144" s="400"/>
      <c r="BL144" s="400"/>
      <c r="BM144" s="400"/>
      <c r="BN144" s="400"/>
      <c r="BO144" s="400"/>
      <c r="BP144" s="400"/>
      <c r="BQ144" s="400"/>
      <c r="BR144" s="400"/>
      <c r="BS144" s="400"/>
      <c r="BT144" s="400"/>
      <c r="BU144" s="400"/>
      <c r="BV144" s="400"/>
    </row>
    <row r="145" spans="63:74" x14ac:dyDescent="0.2">
      <c r="BK145" s="400"/>
      <c r="BL145" s="400"/>
      <c r="BM145" s="400"/>
      <c r="BN145" s="400"/>
      <c r="BO145" s="400"/>
      <c r="BP145" s="400"/>
      <c r="BQ145" s="400"/>
      <c r="BR145" s="400"/>
      <c r="BS145" s="400"/>
      <c r="BT145" s="400"/>
      <c r="BU145" s="400"/>
      <c r="BV145" s="400"/>
    </row>
    <row r="146" spans="63:74" x14ac:dyDescent="0.2">
      <c r="BK146" s="400"/>
      <c r="BL146" s="400"/>
      <c r="BM146" s="400"/>
      <c r="BN146" s="400"/>
      <c r="BO146" s="400"/>
      <c r="BP146" s="400"/>
      <c r="BQ146" s="400"/>
      <c r="BR146" s="400"/>
      <c r="BS146" s="400"/>
      <c r="BT146" s="400"/>
      <c r="BU146" s="400"/>
      <c r="BV146" s="400"/>
    </row>
    <row r="147" spans="63:74" x14ac:dyDescent="0.2">
      <c r="BK147" s="400"/>
      <c r="BL147" s="400"/>
      <c r="BM147" s="400"/>
      <c r="BN147" s="400"/>
      <c r="BO147" s="400"/>
      <c r="BP147" s="400"/>
      <c r="BQ147" s="400"/>
      <c r="BR147" s="400"/>
      <c r="BS147" s="400"/>
      <c r="BT147" s="400"/>
      <c r="BU147" s="400"/>
      <c r="BV147" s="400"/>
    </row>
    <row r="148" spans="63:74" x14ac:dyDescent="0.2">
      <c r="BK148" s="400"/>
      <c r="BL148" s="400"/>
      <c r="BM148" s="400"/>
      <c r="BN148" s="400"/>
      <c r="BO148" s="400"/>
      <c r="BP148" s="400"/>
      <c r="BQ148" s="400"/>
      <c r="BR148" s="400"/>
      <c r="BS148" s="400"/>
      <c r="BT148" s="400"/>
      <c r="BU148" s="400"/>
      <c r="BV148" s="400"/>
    </row>
    <row r="149" spans="63:74" x14ac:dyDescent="0.2">
      <c r="BK149" s="400"/>
      <c r="BL149" s="400"/>
      <c r="BM149" s="400"/>
      <c r="BN149" s="400"/>
      <c r="BO149" s="400"/>
      <c r="BP149" s="400"/>
      <c r="BQ149" s="400"/>
      <c r="BR149" s="400"/>
      <c r="BS149" s="400"/>
      <c r="BT149" s="400"/>
      <c r="BU149" s="400"/>
      <c r="BV149" s="400"/>
    </row>
    <row r="150" spans="63:74" x14ac:dyDescent="0.2">
      <c r="BK150" s="400"/>
      <c r="BL150" s="400"/>
      <c r="BM150" s="400"/>
      <c r="BN150" s="400"/>
      <c r="BO150" s="400"/>
      <c r="BP150" s="400"/>
      <c r="BQ150" s="400"/>
      <c r="BR150" s="400"/>
      <c r="BS150" s="400"/>
      <c r="BT150" s="400"/>
      <c r="BU150" s="400"/>
      <c r="BV150" s="400"/>
    </row>
    <row r="151" spans="63:74" x14ac:dyDescent="0.2">
      <c r="BK151" s="400"/>
      <c r="BL151" s="400"/>
      <c r="BM151" s="400"/>
      <c r="BN151" s="400"/>
      <c r="BO151" s="400"/>
      <c r="BP151" s="400"/>
      <c r="BQ151" s="400"/>
      <c r="BR151" s="400"/>
      <c r="BS151" s="400"/>
      <c r="BT151" s="400"/>
      <c r="BU151" s="400"/>
      <c r="BV151" s="400"/>
    </row>
    <row r="152" spans="63:74" x14ac:dyDescent="0.2">
      <c r="BK152" s="400"/>
      <c r="BL152" s="400"/>
      <c r="BM152" s="400"/>
      <c r="BN152" s="400"/>
      <c r="BO152" s="400"/>
      <c r="BP152" s="400"/>
      <c r="BQ152" s="400"/>
      <c r="BR152" s="400"/>
      <c r="BS152" s="400"/>
      <c r="BT152" s="400"/>
      <c r="BU152" s="400"/>
      <c r="BV152" s="400"/>
    </row>
    <row r="153" spans="63:74" x14ac:dyDescent="0.2">
      <c r="BK153" s="400"/>
      <c r="BL153" s="400"/>
      <c r="BM153" s="400"/>
      <c r="BN153" s="400"/>
      <c r="BO153" s="400"/>
      <c r="BP153" s="400"/>
      <c r="BQ153" s="400"/>
      <c r="BR153" s="400"/>
      <c r="BS153" s="400"/>
      <c r="BT153" s="400"/>
      <c r="BU153" s="400"/>
      <c r="BV153" s="400"/>
    </row>
    <row r="154" spans="63:74" x14ac:dyDescent="0.2">
      <c r="BK154" s="400"/>
      <c r="BL154" s="400"/>
      <c r="BM154" s="400"/>
      <c r="BN154" s="400"/>
      <c r="BO154" s="400"/>
      <c r="BP154" s="400"/>
      <c r="BQ154" s="400"/>
      <c r="BR154" s="400"/>
      <c r="BS154" s="400"/>
      <c r="BT154" s="400"/>
      <c r="BU154" s="400"/>
      <c r="BV154" s="400"/>
    </row>
    <row r="155" spans="63:74" x14ac:dyDescent="0.2">
      <c r="BK155" s="400"/>
      <c r="BL155" s="400"/>
      <c r="BM155" s="400"/>
      <c r="BN155" s="400"/>
      <c r="BO155" s="400"/>
      <c r="BP155" s="400"/>
      <c r="BQ155" s="400"/>
      <c r="BR155" s="400"/>
      <c r="BS155" s="400"/>
      <c r="BT155" s="400"/>
      <c r="BU155" s="400"/>
      <c r="BV155" s="400"/>
    </row>
    <row r="156" spans="63:74" x14ac:dyDescent="0.2">
      <c r="BK156" s="400"/>
      <c r="BL156" s="400"/>
      <c r="BM156" s="400"/>
      <c r="BN156" s="400"/>
      <c r="BO156" s="400"/>
      <c r="BP156" s="400"/>
      <c r="BQ156" s="400"/>
      <c r="BR156" s="400"/>
      <c r="BS156" s="400"/>
      <c r="BT156" s="400"/>
      <c r="BU156" s="400"/>
      <c r="BV156" s="400"/>
    </row>
    <row r="157" spans="63:74" x14ac:dyDescent="0.2">
      <c r="BK157" s="400"/>
      <c r="BL157" s="400"/>
      <c r="BM157" s="400"/>
      <c r="BN157" s="400"/>
      <c r="BO157" s="400"/>
      <c r="BP157" s="400"/>
      <c r="BQ157" s="400"/>
      <c r="BR157" s="400"/>
      <c r="BS157" s="400"/>
      <c r="BT157" s="400"/>
      <c r="BU157" s="400"/>
      <c r="BV157" s="400"/>
    </row>
    <row r="158" spans="63:74" x14ac:dyDescent="0.2">
      <c r="BK158" s="400"/>
      <c r="BL158" s="400"/>
      <c r="BM158" s="400"/>
      <c r="BN158" s="400"/>
      <c r="BO158" s="400"/>
      <c r="BP158" s="400"/>
      <c r="BQ158" s="400"/>
      <c r="BR158" s="400"/>
      <c r="BS158" s="400"/>
      <c r="BT158" s="400"/>
      <c r="BU158" s="400"/>
      <c r="BV158" s="400"/>
    </row>
    <row r="159" spans="63:74" x14ac:dyDescent="0.2">
      <c r="BK159" s="400"/>
      <c r="BL159" s="400"/>
      <c r="BM159" s="400"/>
      <c r="BN159" s="400"/>
      <c r="BO159" s="400"/>
      <c r="BP159" s="400"/>
      <c r="BQ159" s="400"/>
      <c r="BR159" s="400"/>
      <c r="BS159" s="400"/>
      <c r="BT159" s="400"/>
      <c r="BU159" s="400"/>
      <c r="BV159" s="400"/>
    </row>
    <row r="160" spans="63:74" x14ac:dyDescent="0.2">
      <c r="BK160" s="400"/>
      <c r="BL160" s="400"/>
      <c r="BM160" s="400"/>
      <c r="BN160" s="400"/>
      <c r="BO160" s="400"/>
      <c r="BP160" s="400"/>
      <c r="BQ160" s="400"/>
      <c r="BR160" s="400"/>
      <c r="BS160" s="400"/>
      <c r="BT160" s="400"/>
      <c r="BU160" s="400"/>
      <c r="BV160" s="400"/>
    </row>
    <row r="161" spans="63:74" x14ac:dyDescent="0.2">
      <c r="BK161" s="400"/>
      <c r="BL161" s="400"/>
      <c r="BM161" s="400"/>
      <c r="BN161" s="400"/>
      <c r="BO161" s="400"/>
      <c r="BP161" s="400"/>
      <c r="BQ161" s="400"/>
      <c r="BR161" s="400"/>
      <c r="BS161" s="400"/>
      <c r="BT161" s="400"/>
      <c r="BU161" s="400"/>
      <c r="BV161" s="400"/>
    </row>
    <row r="162" spans="63:74" x14ac:dyDescent="0.2">
      <c r="BK162" s="400"/>
      <c r="BL162" s="400"/>
      <c r="BM162" s="400"/>
      <c r="BN162" s="400"/>
      <c r="BO162" s="400"/>
      <c r="BP162" s="400"/>
      <c r="BQ162" s="400"/>
      <c r="BR162" s="400"/>
      <c r="BS162" s="400"/>
      <c r="BT162" s="400"/>
      <c r="BU162" s="400"/>
      <c r="BV162" s="400"/>
    </row>
    <row r="163" spans="63:74" x14ac:dyDescent="0.2">
      <c r="BK163" s="400"/>
      <c r="BL163" s="400"/>
      <c r="BM163" s="400"/>
      <c r="BN163" s="400"/>
      <c r="BO163" s="400"/>
      <c r="BP163" s="400"/>
      <c r="BQ163" s="400"/>
      <c r="BR163" s="400"/>
      <c r="BS163" s="400"/>
      <c r="BT163" s="400"/>
      <c r="BU163" s="400"/>
      <c r="BV163" s="400"/>
    </row>
    <row r="164" spans="63:74" x14ac:dyDescent="0.2">
      <c r="BK164" s="400"/>
      <c r="BL164" s="400"/>
      <c r="BM164" s="400"/>
      <c r="BN164" s="400"/>
      <c r="BO164" s="400"/>
      <c r="BP164" s="400"/>
      <c r="BQ164" s="400"/>
      <c r="BR164" s="400"/>
      <c r="BS164" s="400"/>
      <c r="BT164" s="400"/>
      <c r="BU164" s="400"/>
      <c r="BV164" s="400"/>
    </row>
    <row r="165" spans="63:74" x14ac:dyDescent="0.2">
      <c r="BK165" s="400"/>
      <c r="BL165" s="400"/>
      <c r="BM165" s="400"/>
      <c r="BN165" s="400"/>
      <c r="BO165" s="400"/>
      <c r="BP165" s="400"/>
      <c r="BQ165" s="400"/>
      <c r="BR165" s="400"/>
      <c r="BS165" s="400"/>
      <c r="BT165" s="400"/>
      <c r="BU165" s="400"/>
      <c r="BV165" s="400"/>
    </row>
    <row r="166" spans="63:74" x14ac:dyDescent="0.2">
      <c r="BK166" s="400"/>
      <c r="BL166" s="400"/>
      <c r="BM166" s="400"/>
      <c r="BN166" s="400"/>
      <c r="BO166" s="400"/>
      <c r="BP166" s="400"/>
      <c r="BQ166" s="400"/>
      <c r="BR166" s="400"/>
      <c r="BS166" s="400"/>
      <c r="BT166" s="400"/>
      <c r="BU166" s="400"/>
      <c r="BV166" s="400"/>
    </row>
    <row r="167" spans="63:74" x14ac:dyDescent="0.2">
      <c r="BK167" s="400"/>
      <c r="BL167" s="400"/>
      <c r="BM167" s="400"/>
      <c r="BN167" s="400"/>
      <c r="BO167" s="400"/>
      <c r="BP167" s="400"/>
      <c r="BQ167" s="400"/>
      <c r="BR167" s="400"/>
      <c r="BS167" s="400"/>
      <c r="BT167" s="400"/>
      <c r="BU167" s="400"/>
      <c r="BV167" s="400"/>
    </row>
    <row r="168" spans="63:74" x14ac:dyDescent="0.2">
      <c r="BK168" s="400"/>
      <c r="BL168" s="400"/>
      <c r="BM168" s="400"/>
      <c r="BN168" s="400"/>
      <c r="BO168" s="400"/>
      <c r="BP168" s="400"/>
      <c r="BQ168" s="400"/>
      <c r="BR168" s="400"/>
      <c r="BS168" s="400"/>
      <c r="BT168" s="400"/>
      <c r="BU168" s="400"/>
      <c r="BV168" s="400"/>
    </row>
    <row r="169" spans="63:74" x14ac:dyDescent="0.2">
      <c r="BK169" s="400"/>
      <c r="BL169" s="400"/>
      <c r="BM169" s="400"/>
      <c r="BN169" s="400"/>
      <c r="BO169" s="400"/>
      <c r="BP169" s="400"/>
      <c r="BQ169" s="400"/>
      <c r="BR169" s="400"/>
      <c r="BS169" s="400"/>
      <c r="BT169" s="400"/>
      <c r="BU169" s="400"/>
      <c r="BV169" s="400"/>
    </row>
    <row r="170" spans="63:74" x14ac:dyDescent="0.2">
      <c r="BK170" s="400"/>
      <c r="BL170" s="400"/>
      <c r="BM170" s="400"/>
      <c r="BN170" s="400"/>
      <c r="BO170" s="400"/>
      <c r="BP170" s="400"/>
      <c r="BQ170" s="400"/>
      <c r="BR170" s="400"/>
      <c r="BS170" s="400"/>
      <c r="BT170" s="400"/>
      <c r="BU170" s="400"/>
      <c r="BV170" s="400"/>
    </row>
    <row r="171" spans="63:74" x14ac:dyDescent="0.2">
      <c r="BK171" s="400"/>
      <c r="BL171" s="400"/>
      <c r="BM171" s="400"/>
      <c r="BN171" s="400"/>
      <c r="BO171" s="400"/>
      <c r="BP171" s="400"/>
      <c r="BQ171" s="400"/>
      <c r="BR171" s="400"/>
      <c r="BS171" s="400"/>
      <c r="BT171" s="400"/>
      <c r="BU171" s="400"/>
      <c r="BV171" s="400"/>
    </row>
    <row r="172" spans="63:74" x14ac:dyDescent="0.2">
      <c r="BK172" s="400"/>
      <c r="BL172" s="400"/>
      <c r="BM172" s="400"/>
      <c r="BN172" s="400"/>
      <c r="BO172" s="400"/>
      <c r="BP172" s="400"/>
      <c r="BQ172" s="400"/>
      <c r="BR172" s="400"/>
      <c r="BS172" s="400"/>
      <c r="BT172" s="400"/>
      <c r="BU172" s="400"/>
      <c r="BV172" s="400"/>
    </row>
    <row r="173" spans="63:74" x14ac:dyDescent="0.2">
      <c r="BK173" s="400"/>
      <c r="BL173" s="400"/>
      <c r="BM173" s="400"/>
      <c r="BN173" s="400"/>
      <c r="BO173" s="400"/>
      <c r="BP173" s="400"/>
      <c r="BQ173" s="400"/>
      <c r="BR173" s="400"/>
      <c r="BS173" s="400"/>
      <c r="BT173" s="400"/>
      <c r="BU173" s="400"/>
      <c r="BV173" s="400"/>
    </row>
    <row r="174" spans="63:74" x14ac:dyDescent="0.2">
      <c r="BK174" s="400"/>
      <c r="BL174" s="400"/>
      <c r="BM174" s="400"/>
      <c r="BN174" s="400"/>
      <c r="BO174" s="400"/>
      <c r="BP174" s="400"/>
      <c r="BQ174" s="400"/>
      <c r="BR174" s="400"/>
      <c r="BS174" s="400"/>
      <c r="BT174" s="400"/>
      <c r="BU174" s="400"/>
      <c r="BV174" s="400"/>
    </row>
    <row r="175" spans="63:74" x14ac:dyDescent="0.2">
      <c r="BK175" s="400"/>
      <c r="BL175" s="400"/>
      <c r="BM175" s="400"/>
      <c r="BN175" s="400"/>
      <c r="BO175" s="400"/>
      <c r="BP175" s="400"/>
      <c r="BQ175" s="400"/>
      <c r="BR175" s="400"/>
      <c r="BS175" s="400"/>
      <c r="BT175" s="400"/>
      <c r="BU175" s="400"/>
      <c r="BV175" s="400"/>
    </row>
    <row r="176" spans="63:74" x14ac:dyDescent="0.2">
      <c r="BK176" s="400"/>
      <c r="BL176" s="400"/>
      <c r="BM176" s="400"/>
      <c r="BN176" s="400"/>
      <c r="BO176" s="400"/>
      <c r="BP176" s="400"/>
      <c r="BQ176" s="400"/>
      <c r="BR176" s="400"/>
      <c r="BS176" s="400"/>
      <c r="BT176" s="400"/>
      <c r="BU176" s="400"/>
      <c r="BV176" s="400"/>
    </row>
    <row r="177" spans="63:74" x14ac:dyDescent="0.2">
      <c r="BK177" s="400"/>
      <c r="BL177" s="400"/>
      <c r="BM177" s="400"/>
      <c r="BN177" s="400"/>
      <c r="BO177" s="400"/>
      <c r="BP177" s="400"/>
      <c r="BQ177" s="400"/>
      <c r="BR177" s="400"/>
      <c r="BS177" s="400"/>
      <c r="BT177" s="400"/>
      <c r="BU177" s="400"/>
      <c r="BV177" s="400"/>
    </row>
    <row r="178" spans="63:74" x14ac:dyDescent="0.2">
      <c r="BK178" s="400"/>
      <c r="BL178" s="400"/>
      <c r="BM178" s="400"/>
      <c r="BN178" s="400"/>
      <c r="BO178" s="400"/>
      <c r="BP178" s="400"/>
      <c r="BQ178" s="400"/>
      <c r="BR178" s="400"/>
      <c r="BS178" s="400"/>
      <c r="BT178" s="400"/>
      <c r="BU178" s="400"/>
      <c r="BV178" s="400"/>
    </row>
    <row r="179" spans="63:74" x14ac:dyDescent="0.2">
      <c r="BK179" s="400"/>
      <c r="BL179" s="400"/>
      <c r="BM179" s="400"/>
      <c r="BN179" s="400"/>
      <c r="BO179" s="400"/>
      <c r="BP179" s="400"/>
      <c r="BQ179" s="400"/>
      <c r="BR179" s="400"/>
      <c r="BS179" s="400"/>
      <c r="BT179" s="400"/>
      <c r="BU179" s="400"/>
      <c r="BV179" s="400"/>
    </row>
    <row r="180" spans="63:74" x14ac:dyDescent="0.2">
      <c r="BK180" s="400"/>
      <c r="BL180" s="400"/>
      <c r="BM180" s="400"/>
      <c r="BN180" s="400"/>
      <c r="BO180" s="400"/>
      <c r="BP180" s="400"/>
      <c r="BQ180" s="400"/>
      <c r="BR180" s="400"/>
      <c r="BS180" s="400"/>
      <c r="BT180" s="400"/>
      <c r="BU180" s="400"/>
      <c r="BV180" s="400"/>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U5" activePane="bottomRight" state="frozen"/>
      <selection activeCell="BF63" sqref="BF63"/>
      <selection pane="topRight" activeCell="BF63" sqref="BF63"/>
      <selection pane="bottomLeft" activeCell="BF63" sqref="BF63"/>
      <selection pane="bottomRight" activeCell="BA13" sqref="BA13"/>
    </sheetView>
  </sheetViews>
  <sheetFormatPr defaultColWidth="9.5546875" defaultRowHeight="9.6" x14ac:dyDescent="0.15"/>
  <cols>
    <col min="1" max="1" width="8.5546875" style="2" customWidth="1"/>
    <col min="2" max="2" width="45.44140625" style="2" customWidth="1"/>
    <col min="3" max="50" width="6.5546875" style="2" customWidth="1"/>
    <col min="51" max="55" width="6.5546875" style="397" customWidth="1"/>
    <col min="56" max="58" width="6.5546875" style="640" customWidth="1"/>
    <col min="59" max="62" width="6.5546875" style="397" customWidth="1"/>
    <col min="63" max="74" width="6.5546875" style="2" customWidth="1"/>
    <col min="75" max="16384" width="9.5546875" style="2"/>
  </cols>
  <sheetData>
    <row r="1" spans="1:74" ht="15.75" customHeight="1" x14ac:dyDescent="0.25">
      <c r="A1" s="792" t="s">
        <v>817</v>
      </c>
      <c r="B1" s="834" t="s">
        <v>244</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302"/>
    </row>
    <row r="2" spans="1:74" s="5" customFormat="1" ht="13.2" x14ac:dyDescent="0.25">
      <c r="A2" s="793"/>
      <c r="B2" s="532" t="str">
        <f>"U.S. Energy Information Administration  |  Short-Term Energy Outlook  - "&amp;Dates!D1</f>
        <v>U.S. Energy Information Administration  |  Short-Term Energy Outlook  - March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3"/>
      <c r="AY2" s="523"/>
      <c r="AZ2" s="523"/>
      <c r="BA2" s="523"/>
      <c r="BB2" s="523"/>
      <c r="BC2" s="523"/>
      <c r="BD2" s="641"/>
      <c r="BE2" s="641"/>
      <c r="BF2" s="641"/>
      <c r="BG2" s="523"/>
      <c r="BH2" s="523"/>
      <c r="BI2" s="523"/>
      <c r="BJ2" s="523"/>
    </row>
    <row r="3" spans="1:74" s="12" customFormat="1" ht="13.2" x14ac:dyDescent="0.25">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ht="10.199999999999999"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3"/>
      <c r="B5" s="7" t="s">
        <v>132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1"/>
      <c r="AZ5" s="421"/>
      <c r="BA5" s="421"/>
      <c r="BB5" s="421"/>
      <c r="BC5" s="421"/>
      <c r="BD5" s="642"/>
      <c r="BE5" s="642"/>
      <c r="BF5" s="642"/>
      <c r="BG5" s="642"/>
      <c r="BH5" s="421"/>
      <c r="BI5" s="421"/>
      <c r="BJ5" s="421"/>
      <c r="BK5" s="421"/>
      <c r="BL5" s="421"/>
      <c r="BM5" s="421"/>
      <c r="BN5" s="421"/>
      <c r="BO5" s="421"/>
      <c r="BP5" s="421"/>
      <c r="BQ5" s="421"/>
      <c r="BR5" s="421"/>
      <c r="BS5" s="421"/>
      <c r="BT5" s="421"/>
      <c r="BU5" s="421"/>
      <c r="BV5" s="421"/>
    </row>
    <row r="6" spans="1:74" ht="11.1" customHeight="1" x14ac:dyDescent="0.2">
      <c r="A6" s="3" t="s">
        <v>789</v>
      </c>
      <c r="B6" s="182" t="s">
        <v>13</v>
      </c>
      <c r="C6" s="238">
        <v>118.7</v>
      </c>
      <c r="D6" s="238">
        <v>104.6</v>
      </c>
      <c r="E6" s="238">
        <v>133.5</v>
      </c>
      <c r="F6" s="238">
        <v>147.6</v>
      </c>
      <c r="G6" s="238">
        <v>161.30000000000001</v>
      </c>
      <c r="H6" s="238">
        <v>164.3</v>
      </c>
      <c r="I6" s="238">
        <v>149</v>
      </c>
      <c r="J6" s="238">
        <v>150.80000000000001</v>
      </c>
      <c r="K6" s="238">
        <v>151.4</v>
      </c>
      <c r="L6" s="238">
        <v>156.80000000000001</v>
      </c>
      <c r="M6" s="238">
        <v>142.69999999999999</v>
      </c>
      <c r="N6" s="238">
        <v>158.5</v>
      </c>
      <c r="O6" s="238">
        <v>162.69999999999999</v>
      </c>
      <c r="P6" s="238">
        <v>162.5</v>
      </c>
      <c r="Q6" s="238">
        <v>163.4</v>
      </c>
      <c r="R6" s="238">
        <v>172.3</v>
      </c>
      <c r="S6" s="238">
        <v>166.8</v>
      </c>
      <c r="T6" s="238">
        <v>157.4</v>
      </c>
      <c r="U6" s="238">
        <v>162.1</v>
      </c>
      <c r="V6" s="238">
        <v>171.1</v>
      </c>
      <c r="W6" s="238">
        <v>182.6</v>
      </c>
      <c r="X6" s="238">
        <v>173</v>
      </c>
      <c r="Y6" s="238">
        <v>180.6</v>
      </c>
      <c r="Z6" s="238">
        <v>172</v>
      </c>
      <c r="AA6" s="238">
        <v>184.9</v>
      </c>
      <c r="AB6" s="238">
        <v>182.3</v>
      </c>
      <c r="AC6" s="238">
        <v>188.9</v>
      </c>
      <c r="AD6" s="238">
        <v>205.4</v>
      </c>
      <c r="AE6" s="238">
        <v>220.5</v>
      </c>
      <c r="AF6" s="238">
        <v>213.5</v>
      </c>
      <c r="AG6" s="238">
        <v>214.8</v>
      </c>
      <c r="AH6" s="238">
        <v>211.8</v>
      </c>
      <c r="AI6" s="238">
        <v>213.6</v>
      </c>
      <c r="AJ6" s="238">
        <v>209</v>
      </c>
      <c r="AK6" s="238">
        <v>173.2</v>
      </c>
      <c r="AL6" s="238">
        <v>151.4</v>
      </c>
      <c r="AM6" s="238">
        <v>148.30000000000001</v>
      </c>
      <c r="AN6" s="238">
        <v>162.4</v>
      </c>
      <c r="AO6" s="238">
        <v>188.1</v>
      </c>
      <c r="AP6" s="238">
        <v>213.8</v>
      </c>
      <c r="AQ6" s="238">
        <v>211</v>
      </c>
      <c r="AR6" s="238">
        <v>190.9</v>
      </c>
      <c r="AS6" s="238">
        <v>198.4</v>
      </c>
      <c r="AT6" s="238">
        <v>182</v>
      </c>
      <c r="AU6" s="238">
        <v>185.4</v>
      </c>
      <c r="AV6" s="238">
        <v>187.1</v>
      </c>
      <c r="AW6" s="238">
        <v>181.9</v>
      </c>
      <c r="AX6" s="238">
        <v>175.7</v>
      </c>
      <c r="AY6" s="238">
        <v>174.035</v>
      </c>
      <c r="AZ6" s="238">
        <v>160.4263</v>
      </c>
      <c r="BA6" s="329">
        <v>127.2976</v>
      </c>
      <c r="BB6" s="329">
        <v>123.7949</v>
      </c>
      <c r="BC6" s="329">
        <v>123.4413</v>
      </c>
      <c r="BD6" s="329">
        <v>136.31129999999999</v>
      </c>
      <c r="BE6" s="329">
        <v>136.6704</v>
      </c>
      <c r="BF6" s="329">
        <v>133.0386</v>
      </c>
      <c r="BG6" s="329">
        <v>129.19130000000001</v>
      </c>
      <c r="BH6" s="329">
        <v>135.089</v>
      </c>
      <c r="BI6" s="329">
        <v>131.9015</v>
      </c>
      <c r="BJ6" s="329">
        <v>125.0582</v>
      </c>
      <c r="BK6" s="329">
        <v>124.7561</v>
      </c>
      <c r="BL6" s="329">
        <v>137.49860000000001</v>
      </c>
      <c r="BM6" s="329">
        <v>150.2525</v>
      </c>
      <c r="BN6" s="329">
        <v>159.10579999999999</v>
      </c>
      <c r="BO6" s="329">
        <v>165.70679999999999</v>
      </c>
      <c r="BP6" s="329">
        <v>167.69499999999999</v>
      </c>
      <c r="BQ6" s="329">
        <v>167.6344</v>
      </c>
      <c r="BR6" s="329">
        <v>170.267</v>
      </c>
      <c r="BS6" s="329">
        <v>164.7166</v>
      </c>
      <c r="BT6" s="329">
        <v>163.37979999999999</v>
      </c>
      <c r="BU6" s="329">
        <v>162.0377</v>
      </c>
      <c r="BV6" s="329">
        <v>156.76419999999999</v>
      </c>
    </row>
    <row r="7" spans="1:74" ht="11.1" customHeight="1" x14ac:dyDescent="0.2">
      <c r="A7" s="1"/>
      <c r="B7" s="7" t="s">
        <v>14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391"/>
      <c r="BB7" s="391"/>
      <c r="BC7" s="391"/>
      <c r="BD7" s="391"/>
      <c r="BE7" s="391"/>
      <c r="BF7" s="391"/>
      <c r="BG7" s="391"/>
      <c r="BH7" s="391"/>
      <c r="BI7" s="391"/>
      <c r="BJ7" s="391"/>
      <c r="BK7" s="391"/>
      <c r="BL7" s="391"/>
      <c r="BM7" s="391"/>
      <c r="BN7" s="391"/>
      <c r="BO7" s="391"/>
      <c r="BP7" s="391"/>
      <c r="BQ7" s="391"/>
      <c r="BR7" s="391"/>
      <c r="BS7" s="391"/>
      <c r="BT7" s="391"/>
      <c r="BU7" s="391"/>
      <c r="BV7" s="391"/>
    </row>
    <row r="8" spans="1:74" ht="11.1" customHeight="1" x14ac:dyDescent="0.2">
      <c r="A8" s="1" t="s">
        <v>508</v>
      </c>
      <c r="B8" s="183" t="s">
        <v>429</v>
      </c>
      <c r="C8" s="238">
        <v>193.5</v>
      </c>
      <c r="D8" s="238">
        <v>177.14</v>
      </c>
      <c r="E8" s="238">
        <v>190.52500000000001</v>
      </c>
      <c r="F8" s="238">
        <v>207.22499999999999</v>
      </c>
      <c r="G8" s="238">
        <v>223.68</v>
      </c>
      <c r="H8" s="238">
        <v>228.875</v>
      </c>
      <c r="I8" s="238">
        <v>217.65</v>
      </c>
      <c r="J8" s="238">
        <v>210.78</v>
      </c>
      <c r="K8" s="238">
        <v>217.875</v>
      </c>
      <c r="L8" s="238">
        <v>222.46</v>
      </c>
      <c r="M8" s="238">
        <v>219.82499999999999</v>
      </c>
      <c r="N8" s="238">
        <v>227.32499999999999</v>
      </c>
      <c r="O8" s="238">
        <v>236.46</v>
      </c>
      <c r="P8" s="238">
        <v>229.35</v>
      </c>
      <c r="Q8" s="238">
        <v>227.5</v>
      </c>
      <c r="R8" s="238">
        <v>237.25</v>
      </c>
      <c r="S8" s="238">
        <v>234.46</v>
      </c>
      <c r="T8" s="238">
        <v>228.75</v>
      </c>
      <c r="U8" s="238">
        <v>224.18</v>
      </c>
      <c r="V8" s="238">
        <v>232.57499999999999</v>
      </c>
      <c r="W8" s="238">
        <v>269.64999999999998</v>
      </c>
      <c r="X8" s="238">
        <v>249.58</v>
      </c>
      <c r="Y8" s="238">
        <v>251.42500000000001</v>
      </c>
      <c r="Z8" s="238">
        <v>245.5</v>
      </c>
      <c r="AA8" s="238">
        <v>253.04</v>
      </c>
      <c r="AB8" s="238">
        <v>257.72500000000002</v>
      </c>
      <c r="AC8" s="238">
        <v>254.27500000000001</v>
      </c>
      <c r="AD8" s="238">
        <v>270.26</v>
      </c>
      <c r="AE8" s="238">
        <v>284.55</v>
      </c>
      <c r="AF8" s="238">
        <v>281.97500000000002</v>
      </c>
      <c r="AG8" s="238">
        <v>278.33999999999997</v>
      </c>
      <c r="AH8" s="238">
        <v>278.64999999999998</v>
      </c>
      <c r="AI8" s="238">
        <v>278.02499999999998</v>
      </c>
      <c r="AJ8" s="238">
        <v>278.82</v>
      </c>
      <c r="AK8" s="238">
        <v>258.82499999999999</v>
      </c>
      <c r="AL8" s="238">
        <v>234.12</v>
      </c>
      <c r="AM8" s="238">
        <v>223.1</v>
      </c>
      <c r="AN8" s="238">
        <v>227.4</v>
      </c>
      <c r="AO8" s="238">
        <v>247.5</v>
      </c>
      <c r="AP8" s="238">
        <v>270.04000000000002</v>
      </c>
      <c r="AQ8" s="238">
        <v>274.125</v>
      </c>
      <c r="AR8" s="238">
        <v>259.55</v>
      </c>
      <c r="AS8" s="238">
        <v>265.36</v>
      </c>
      <c r="AT8" s="238">
        <v>253.77500000000001</v>
      </c>
      <c r="AU8" s="238">
        <v>248.82</v>
      </c>
      <c r="AV8" s="238">
        <v>247.1</v>
      </c>
      <c r="AW8" s="238">
        <v>246.625</v>
      </c>
      <c r="AX8" s="238">
        <v>247.56</v>
      </c>
      <c r="AY8" s="238">
        <v>250.1</v>
      </c>
      <c r="AZ8" s="238">
        <v>238.15</v>
      </c>
      <c r="BA8" s="329">
        <v>206.46860000000001</v>
      </c>
      <c r="BB8" s="329">
        <v>185.14099999999999</v>
      </c>
      <c r="BC8" s="329">
        <v>187.65690000000001</v>
      </c>
      <c r="BD8" s="329">
        <v>203.93879999999999</v>
      </c>
      <c r="BE8" s="329">
        <v>204.31319999999999</v>
      </c>
      <c r="BF8" s="329">
        <v>205.07740000000001</v>
      </c>
      <c r="BG8" s="329">
        <v>192.8109</v>
      </c>
      <c r="BH8" s="329">
        <v>195.76650000000001</v>
      </c>
      <c r="BI8" s="329">
        <v>199.03059999999999</v>
      </c>
      <c r="BJ8" s="329">
        <v>197.6172</v>
      </c>
      <c r="BK8" s="329">
        <v>192.87960000000001</v>
      </c>
      <c r="BL8" s="329">
        <v>203.24029999999999</v>
      </c>
      <c r="BM8" s="329">
        <v>210.8304</v>
      </c>
      <c r="BN8" s="329">
        <v>218.00049999999999</v>
      </c>
      <c r="BO8" s="329">
        <v>231.1551</v>
      </c>
      <c r="BP8" s="329">
        <v>238.48179999999999</v>
      </c>
      <c r="BQ8" s="329">
        <v>237.15889999999999</v>
      </c>
      <c r="BR8" s="329">
        <v>244.19669999999999</v>
      </c>
      <c r="BS8" s="329">
        <v>230.1806</v>
      </c>
      <c r="BT8" s="329">
        <v>228.51740000000001</v>
      </c>
      <c r="BU8" s="329">
        <v>231.8818</v>
      </c>
      <c r="BV8" s="329">
        <v>232.0103</v>
      </c>
    </row>
    <row r="9" spans="1:74" ht="11.1" customHeight="1" x14ac:dyDescent="0.2">
      <c r="A9" s="1" t="s">
        <v>509</v>
      </c>
      <c r="B9" s="183" t="s">
        <v>430</v>
      </c>
      <c r="C9" s="238">
        <v>175.57499999999999</v>
      </c>
      <c r="D9" s="238">
        <v>159.86000000000001</v>
      </c>
      <c r="E9" s="238">
        <v>191</v>
      </c>
      <c r="F9" s="238">
        <v>202.67500000000001</v>
      </c>
      <c r="G9" s="238">
        <v>221.94</v>
      </c>
      <c r="H9" s="238">
        <v>238.4</v>
      </c>
      <c r="I9" s="238">
        <v>214.82499999999999</v>
      </c>
      <c r="J9" s="238">
        <v>214.18</v>
      </c>
      <c r="K9" s="238">
        <v>215.32499999999999</v>
      </c>
      <c r="L9" s="238">
        <v>214.62</v>
      </c>
      <c r="M9" s="238">
        <v>203.22499999999999</v>
      </c>
      <c r="N9" s="238">
        <v>218.52500000000001</v>
      </c>
      <c r="O9" s="238">
        <v>227.22</v>
      </c>
      <c r="P9" s="238">
        <v>219.85</v>
      </c>
      <c r="Q9" s="238">
        <v>222.22499999999999</v>
      </c>
      <c r="R9" s="238">
        <v>233.42500000000001</v>
      </c>
      <c r="S9" s="238">
        <v>228.12</v>
      </c>
      <c r="T9" s="238">
        <v>223.05</v>
      </c>
      <c r="U9" s="238">
        <v>220.68</v>
      </c>
      <c r="V9" s="238">
        <v>228.47499999999999</v>
      </c>
      <c r="W9" s="238">
        <v>247.32499999999999</v>
      </c>
      <c r="X9" s="238">
        <v>238.62</v>
      </c>
      <c r="Y9" s="238">
        <v>249.75</v>
      </c>
      <c r="Z9" s="238">
        <v>236.52500000000001</v>
      </c>
      <c r="AA9" s="238">
        <v>247.34</v>
      </c>
      <c r="AB9" s="238">
        <v>244.82499999999999</v>
      </c>
      <c r="AC9" s="238">
        <v>246.92500000000001</v>
      </c>
      <c r="AD9" s="238">
        <v>261.95999999999998</v>
      </c>
      <c r="AE9" s="238">
        <v>280.27499999999998</v>
      </c>
      <c r="AF9" s="238">
        <v>279.32499999999999</v>
      </c>
      <c r="AG9" s="238">
        <v>276.89999999999998</v>
      </c>
      <c r="AH9" s="238">
        <v>275.27499999999998</v>
      </c>
      <c r="AI9" s="238">
        <v>275.52499999999998</v>
      </c>
      <c r="AJ9" s="238">
        <v>274.77999999999997</v>
      </c>
      <c r="AK9" s="238">
        <v>246.17500000000001</v>
      </c>
      <c r="AL9" s="238">
        <v>212.58</v>
      </c>
      <c r="AM9" s="238">
        <v>203.52500000000001</v>
      </c>
      <c r="AN9" s="238">
        <v>218.57499999999999</v>
      </c>
      <c r="AO9" s="238">
        <v>244.15</v>
      </c>
      <c r="AP9" s="238">
        <v>270.38</v>
      </c>
      <c r="AQ9" s="238">
        <v>273.97500000000002</v>
      </c>
      <c r="AR9" s="238">
        <v>261.72500000000002</v>
      </c>
      <c r="AS9" s="238">
        <v>268.16000000000003</v>
      </c>
      <c r="AT9" s="238">
        <v>254.17500000000001</v>
      </c>
      <c r="AU9" s="238">
        <v>248.62</v>
      </c>
      <c r="AV9" s="238">
        <v>246.57499999999999</v>
      </c>
      <c r="AW9" s="238">
        <v>242.25</v>
      </c>
      <c r="AX9" s="238">
        <v>241.88</v>
      </c>
      <c r="AY9" s="238">
        <v>240.9</v>
      </c>
      <c r="AZ9" s="238">
        <v>230.875</v>
      </c>
      <c r="BA9" s="329">
        <v>194.69370000000001</v>
      </c>
      <c r="BB9" s="329">
        <v>181.94589999999999</v>
      </c>
      <c r="BC9" s="329">
        <v>186.75819999999999</v>
      </c>
      <c r="BD9" s="329">
        <v>206.9479</v>
      </c>
      <c r="BE9" s="329">
        <v>206.4075</v>
      </c>
      <c r="BF9" s="329">
        <v>205.21520000000001</v>
      </c>
      <c r="BG9" s="329">
        <v>192.47210000000001</v>
      </c>
      <c r="BH9" s="329">
        <v>197.41630000000001</v>
      </c>
      <c r="BI9" s="329">
        <v>194.80340000000001</v>
      </c>
      <c r="BJ9" s="329">
        <v>191.99590000000001</v>
      </c>
      <c r="BK9" s="329">
        <v>181.83269999999999</v>
      </c>
      <c r="BL9" s="329">
        <v>195.006</v>
      </c>
      <c r="BM9" s="329">
        <v>208.57990000000001</v>
      </c>
      <c r="BN9" s="329">
        <v>224.0076</v>
      </c>
      <c r="BO9" s="329">
        <v>238.15209999999999</v>
      </c>
      <c r="BP9" s="329">
        <v>238.88579999999999</v>
      </c>
      <c r="BQ9" s="329">
        <v>241.2704</v>
      </c>
      <c r="BR9" s="329">
        <v>235.07230000000001</v>
      </c>
      <c r="BS9" s="329">
        <v>228.72499999999999</v>
      </c>
      <c r="BT9" s="329">
        <v>227.83260000000001</v>
      </c>
      <c r="BU9" s="329">
        <v>230.36580000000001</v>
      </c>
      <c r="BV9" s="329">
        <v>215.7713</v>
      </c>
    </row>
    <row r="10" spans="1:74" ht="11.1" customHeight="1" x14ac:dyDescent="0.2">
      <c r="A10" s="1" t="s">
        <v>510</v>
      </c>
      <c r="B10" s="183" t="s">
        <v>431</v>
      </c>
      <c r="C10" s="238">
        <v>169.42500000000001</v>
      </c>
      <c r="D10" s="238">
        <v>155.28</v>
      </c>
      <c r="E10" s="238">
        <v>175.42500000000001</v>
      </c>
      <c r="F10" s="238">
        <v>188.17500000000001</v>
      </c>
      <c r="G10" s="238">
        <v>202.46</v>
      </c>
      <c r="H10" s="238">
        <v>211.75</v>
      </c>
      <c r="I10" s="238">
        <v>202.65</v>
      </c>
      <c r="J10" s="238">
        <v>195.66</v>
      </c>
      <c r="K10" s="238">
        <v>197.72499999999999</v>
      </c>
      <c r="L10" s="238">
        <v>203.72</v>
      </c>
      <c r="M10" s="238">
        <v>195.35</v>
      </c>
      <c r="N10" s="238">
        <v>203</v>
      </c>
      <c r="O10" s="238">
        <v>213.42</v>
      </c>
      <c r="P10" s="238">
        <v>207.22499999999999</v>
      </c>
      <c r="Q10" s="238">
        <v>208.2</v>
      </c>
      <c r="R10" s="238">
        <v>219.55</v>
      </c>
      <c r="S10" s="238">
        <v>215.94</v>
      </c>
      <c r="T10" s="238">
        <v>211.4</v>
      </c>
      <c r="U10" s="238">
        <v>204.34</v>
      </c>
      <c r="V10" s="238">
        <v>214.32499999999999</v>
      </c>
      <c r="W10" s="238">
        <v>247.375</v>
      </c>
      <c r="X10" s="238">
        <v>228</v>
      </c>
      <c r="Y10" s="238">
        <v>227.45</v>
      </c>
      <c r="Z10" s="238">
        <v>220</v>
      </c>
      <c r="AA10" s="238">
        <v>228.24</v>
      </c>
      <c r="AB10" s="238">
        <v>230.625</v>
      </c>
      <c r="AC10" s="238">
        <v>230.92500000000001</v>
      </c>
      <c r="AD10" s="238">
        <v>249.64</v>
      </c>
      <c r="AE10" s="238">
        <v>264.97500000000002</v>
      </c>
      <c r="AF10" s="238">
        <v>267.25</v>
      </c>
      <c r="AG10" s="238">
        <v>259.82</v>
      </c>
      <c r="AH10" s="238">
        <v>257.82499999999999</v>
      </c>
      <c r="AI10" s="238">
        <v>256.02499999999998</v>
      </c>
      <c r="AJ10" s="238">
        <v>259.02</v>
      </c>
      <c r="AK10" s="238">
        <v>234.15</v>
      </c>
      <c r="AL10" s="238">
        <v>202.7</v>
      </c>
      <c r="AM10" s="238">
        <v>191.72499999999999</v>
      </c>
      <c r="AN10" s="238">
        <v>201.27500000000001</v>
      </c>
      <c r="AO10" s="238">
        <v>226.95</v>
      </c>
      <c r="AP10" s="238">
        <v>251.04</v>
      </c>
      <c r="AQ10" s="238">
        <v>251.625</v>
      </c>
      <c r="AR10" s="238">
        <v>235.52500000000001</v>
      </c>
      <c r="AS10" s="238">
        <v>242.52</v>
      </c>
      <c r="AT10" s="238">
        <v>230.97499999999999</v>
      </c>
      <c r="AU10" s="238">
        <v>227.48</v>
      </c>
      <c r="AV10" s="238">
        <v>226.57499999999999</v>
      </c>
      <c r="AW10" s="238">
        <v>223.75</v>
      </c>
      <c r="AX10" s="238">
        <v>223.06</v>
      </c>
      <c r="AY10" s="238">
        <v>224.42500000000001</v>
      </c>
      <c r="AZ10" s="238">
        <v>211.42500000000001</v>
      </c>
      <c r="BA10" s="329">
        <v>183.46850000000001</v>
      </c>
      <c r="BB10" s="329">
        <v>176.93799999999999</v>
      </c>
      <c r="BC10" s="329">
        <v>173.49600000000001</v>
      </c>
      <c r="BD10" s="329">
        <v>184.12549999999999</v>
      </c>
      <c r="BE10" s="329">
        <v>184.43680000000001</v>
      </c>
      <c r="BF10" s="329">
        <v>183.76439999999999</v>
      </c>
      <c r="BG10" s="329">
        <v>179.23179999999999</v>
      </c>
      <c r="BH10" s="329">
        <v>180.53700000000001</v>
      </c>
      <c r="BI10" s="329">
        <v>180.27950000000001</v>
      </c>
      <c r="BJ10" s="329">
        <v>175.2166</v>
      </c>
      <c r="BK10" s="329">
        <v>175.0829</v>
      </c>
      <c r="BL10" s="329">
        <v>185.13470000000001</v>
      </c>
      <c r="BM10" s="329">
        <v>198.42660000000001</v>
      </c>
      <c r="BN10" s="329">
        <v>209.12260000000001</v>
      </c>
      <c r="BO10" s="329">
        <v>214.09020000000001</v>
      </c>
      <c r="BP10" s="329">
        <v>217.0342</v>
      </c>
      <c r="BQ10" s="329">
        <v>215.62090000000001</v>
      </c>
      <c r="BR10" s="329">
        <v>219.96379999999999</v>
      </c>
      <c r="BS10" s="329">
        <v>214.6678</v>
      </c>
      <c r="BT10" s="329">
        <v>209.76830000000001</v>
      </c>
      <c r="BU10" s="329">
        <v>210.001</v>
      </c>
      <c r="BV10" s="329">
        <v>206.60849999999999</v>
      </c>
    </row>
    <row r="11" spans="1:74" ht="11.1" customHeight="1" x14ac:dyDescent="0.2">
      <c r="A11" s="1" t="s">
        <v>511</v>
      </c>
      <c r="B11" s="183" t="s">
        <v>432</v>
      </c>
      <c r="C11" s="238">
        <v>191.92500000000001</v>
      </c>
      <c r="D11" s="238">
        <v>172.44</v>
      </c>
      <c r="E11" s="238">
        <v>187.5</v>
      </c>
      <c r="F11" s="238">
        <v>204.1</v>
      </c>
      <c r="G11" s="238">
        <v>224.8</v>
      </c>
      <c r="H11" s="238">
        <v>232.125</v>
      </c>
      <c r="I11" s="238">
        <v>228.32499999999999</v>
      </c>
      <c r="J11" s="238">
        <v>223.68</v>
      </c>
      <c r="K11" s="238">
        <v>226.3</v>
      </c>
      <c r="L11" s="238">
        <v>226.68</v>
      </c>
      <c r="M11" s="238">
        <v>220.85</v>
      </c>
      <c r="N11" s="238">
        <v>213.8</v>
      </c>
      <c r="O11" s="238">
        <v>225.36</v>
      </c>
      <c r="P11" s="238">
        <v>224.7</v>
      </c>
      <c r="Q11" s="238">
        <v>229.97499999999999</v>
      </c>
      <c r="R11" s="238">
        <v>235.47499999999999</v>
      </c>
      <c r="S11" s="238">
        <v>239.68</v>
      </c>
      <c r="T11" s="238">
        <v>241.4</v>
      </c>
      <c r="U11" s="238">
        <v>234</v>
      </c>
      <c r="V11" s="238">
        <v>243.45</v>
      </c>
      <c r="W11" s="238">
        <v>259.95</v>
      </c>
      <c r="X11" s="238">
        <v>253.58</v>
      </c>
      <c r="Y11" s="238">
        <v>254</v>
      </c>
      <c r="Z11" s="238">
        <v>249.35</v>
      </c>
      <c r="AA11" s="238">
        <v>245.76</v>
      </c>
      <c r="AB11" s="238">
        <v>248.65</v>
      </c>
      <c r="AC11" s="238">
        <v>245.77500000000001</v>
      </c>
      <c r="AD11" s="238">
        <v>270.94</v>
      </c>
      <c r="AE11" s="238">
        <v>292.55</v>
      </c>
      <c r="AF11" s="238">
        <v>298.05</v>
      </c>
      <c r="AG11" s="238">
        <v>294.72000000000003</v>
      </c>
      <c r="AH11" s="238">
        <v>295.625</v>
      </c>
      <c r="AI11" s="238">
        <v>301.07499999999999</v>
      </c>
      <c r="AJ11" s="238">
        <v>298.04000000000002</v>
      </c>
      <c r="AK11" s="238">
        <v>286.25</v>
      </c>
      <c r="AL11" s="238">
        <v>257.22000000000003</v>
      </c>
      <c r="AM11" s="238">
        <v>229.55</v>
      </c>
      <c r="AN11" s="238">
        <v>217.9</v>
      </c>
      <c r="AO11" s="238">
        <v>229.65</v>
      </c>
      <c r="AP11" s="238">
        <v>265</v>
      </c>
      <c r="AQ11" s="238">
        <v>296.10000000000002</v>
      </c>
      <c r="AR11" s="238">
        <v>292.64999999999998</v>
      </c>
      <c r="AS11" s="238">
        <v>276.66000000000003</v>
      </c>
      <c r="AT11" s="238">
        <v>267.7</v>
      </c>
      <c r="AU11" s="238">
        <v>266.44</v>
      </c>
      <c r="AV11" s="238">
        <v>272.07499999999999</v>
      </c>
      <c r="AW11" s="238">
        <v>281.75</v>
      </c>
      <c r="AX11" s="238">
        <v>273.82</v>
      </c>
      <c r="AY11" s="238">
        <v>259.375</v>
      </c>
      <c r="AZ11" s="238">
        <v>248.65</v>
      </c>
      <c r="BA11" s="329">
        <v>215.3734</v>
      </c>
      <c r="BB11" s="329">
        <v>200.17949999999999</v>
      </c>
      <c r="BC11" s="329">
        <v>198.2157</v>
      </c>
      <c r="BD11" s="329">
        <v>199.12360000000001</v>
      </c>
      <c r="BE11" s="329">
        <v>205.8922</v>
      </c>
      <c r="BF11" s="329">
        <v>206.8184</v>
      </c>
      <c r="BG11" s="329">
        <v>207.05240000000001</v>
      </c>
      <c r="BH11" s="329">
        <v>207.1789</v>
      </c>
      <c r="BI11" s="329">
        <v>202.4777</v>
      </c>
      <c r="BJ11" s="329">
        <v>192.3528</v>
      </c>
      <c r="BK11" s="329">
        <v>191.36089999999999</v>
      </c>
      <c r="BL11" s="329">
        <v>199.8777</v>
      </c>
      <c r="BM11" s="329">
        <v>214.59219999999999</v>
      </c>
      <c r="BN11" s="329">
        <v>225.38489999999999</v>
      </c>
      <c r="BO11" s="329">
        <v>237.1183</v>
      </c>
      <c r="BP11" s="329">
        <v>237.16739999999999</v>
      </c>
      <c r="BQ11" s="329">
        <v>239.2953</v>
      </c>
      <c r="BR11" s="329">
        <v>243.17269999999999</v>
      </c>
      <c r="BS11" s="329">
        <v>243.5351</v>
      </c>
      <c r="BT11" s="329">
        <v>238.3758</v>
      </c>
      <c r="BU11" s="329">
        <v>231.7431</v>
      </c>
      <c r="BV11" s="329">
        <v>222.07839999999999</v>
      </c>
    </row>
    <row r="12" spans="1:74" ht="11.1" customHeight="1" x14ac:dyDescent="0.2">
      <c r="A12" s="1" t="s">
        <v>512</v>
      </c>
      <c r="B12" s="183" t="s">
        <v>433</v>
      </c>
      <c r="C12" s="238">
        <v>256.875</v>
      </c>
      <c r="D12" s="238">
        <v>225.06</v>
      </c>
      <c r="E12" s="238">
        <v>242.2</v>
      </c>
      <c r="F12" s="238">
        <v>258.25</v>
      </c>
      <c r="G12" s="238">
        <v>264.88</v>
      </c>
      <c r="H12" s="238">
        <v>272.57499999999999</v>
      </c>
      <c r="I12" s="238">
        <v>272.02499999999998</v>
      </c>
      <c r="J12" s="238">
        <v>257.72000000000003</v>
      </c>
      <c r="K12" s="238">
        <v>263.17500000000001</v>
      </c>
      <c r="L12" s="238">
        <v>268.2</v>
      </c>
      <c r="M12" s="238">
        <v>262.35000000000002</v>
      </c>
      <c r="N12" s="238">
        <v>257.05</v>
      </c>
      <c r="O12" s="238">
        <v>267.36</v>
      </c>
      <c r="P12" s="238">
        <v>274.45</v>
      </c>
      <c r="Q12" s="238">
        <v>284.5</v>
      </c>
      <c r="R12" s="238">
        <v>287.5</v>
      </c>
      <c r="S12" s="238">
        <v>290.12</v>
      </c>
      <c r="T12" s="238">
        <v>288</v>
      </c>
      <c r="U12" s="238">
        <v>281.64</v>
      </c>
      <c r="V12" s="238">
        <v>287.39999999999998</v>
      </c>
      <c r="W12" s="238">
        <v>302.02499999999998</v>
      </c>
      <c r="X12" s="238">
        <v>294.26</v>
      </c>
      <c r="Y12" s="238">
        <v>305.47500000000002</v>
      </c>
      <c r="Z12" s="238">
        <v>297.67500000000001</v>
      </c>
      <c r="AA12" s="238">
        <v>302.18</v>
      </c>
      <c r="AB12" s="238">
        <v>313.82499999999999</v>
      </c>
      <c r="AC12" s="238">
        <v>320</v>
      </c>
      <c r="AD12" s="238">
        <v>336.94</v>
      </c>
      <c r="AE12" s="238">
        <v>344.17500000000001</v>
      </c>
      <c r="AF12" s="238">
        <v>343.875</v>
      </c>
      <c r="AG12" s="238">
        <v>337.44</v>
      </c>
      <c r="AH12" s="238">
        <v>332.2</v>
      </c>
      <c r="AI12" s="238">
        <v>333.97500000000002</v>
      </c>
      <c r="AJ12" s="238">
        <v>347.24</v>
      </c>
      <c r="AK12" s="238">
        <v>337.67500000000001</v>
      </c>
      <c r="AL12" s="238">
        <v>313.26</v>
      </c>
      <c r="AM12" s="238">
        <v>296.92500000000001</v>
      </c>
      <c r="AN12" s="238">
        <v>292.22500000000002</v>
      </c>
      <c r="AO12" s="238">
        <v>302.35000000000002</v>
      </c>
      <c r="AP12" s="238">
        <v>351.24</v>
      </c>
      <c r="AQ12" s="238">
        <v>367.4</v>
      </c>
      <c r="AR12" s="238">
        <v>348.95</v>
      </c>
      <c r="AS12" s="238">
        <v>335.1</v>
      </c>
      <c r="AT12" s="238">
        <v>325.5</v>
      </c>
      <c r="AU12" s="238">
        <v>332.82</v>
      </c>
      <c r="AV12" s="238">
        <v>363.95</v>
      </c>
      <c r="AW12" s="238">
        <v>355.1</v>
      </c>
      <c r="AX12" s="238">
        <v>329.3</v>
      </c>
      <c r="AY12" s="238">
        <v>319.02499999999998</v>
      </c>
      <c r="AZ12" s="238">
        <v>314.375</v>
      </c>
      <c r="BA12" s="329">
        <v>283.96839999999997</v>
      </c>
      <c r="BB12" s="329">
        <v>266.5702</v>
      </c>
      <c r="BC12" s="329">
        <v>262.86189999999999</v>
      </c>
      <c r="BD12" s="329">
        <v>273.1474</v>
      </c>
      <c r="BE12" s="329">
        <v>273.58390000000003</v>
      </c>
      <c r="BF12" s="329">
        <v>266.32350000000002</v>
      </c>
      <c r="BG12" s="329">
        <v>266.19220000000001</v>
      </c>
      <c r="BH12" s="329">
        <v>276.00009999999997</v>
      </c>
      <c r="BI12" s="329">
        <v>276.00540000000001</v>
      </c>
      <c r="BJ12" s="329">
        <v>265.03109999999998</v>
      </c>
      <c r="BK12" s="329">
        <v>249.44739999999999</v>
      </c>
      <c r="BL12" s="329">
        <v>258.73919999999998</v>
      </c>
      <c r="BM12" s="329">
        <v>276.68959999999998</v>
      </c>
      <c r="BN12" s="329">
        <v>291.56360000000001</v>
      </c>
      <c r="BO12" s="329">
        <v>299.76060000000001</v>
      </c>
      <c r="BP12" s="329">
        <v>300.25170000000003</v>
      </c>
      <c r="BQ12" s="329">
        <v>297.5924</v>
      </c>
      <c r="BR12" s="329">
        <v>303.65140000000002</v>
      </c>
      <c r="BS12" s="329">
        <v>305.57929999999999</v>
      </c>
      <c r="BT12" s="329">
        <v>304.9169</v>
      </c>
      <c r="BU12" s="329">
        <v>298.98379999999997</v>
      </c>
      <c r="BV12" s="329">
        <v>280.66579999999999</v>
      </c>
    </row>
    <row r="13" spans="1:74" ht="11.1" customHeight="1" x14ac:dyDescent="0.2">
      <c r="A13" s="1" t="s">
        <v>513</v>
      </c>
      <c r="B13" s="183" t="s">
        <v>471</v>
      </c>
      <c r="C13" s="238">
        <v>194.85</v>
      </c>
      <c r="D13" s="238">
        <v>176.36</v>
      </c>
      <c r="E13" s="238">
        <v>196.875</v>
      </c>
      <c r="F13" s="238">
        <v>211.27500000000001</v>
      </c>
      <c r="G13" s="238">
        <v>226.82</v>
      </c>
      <c r="H13" s="238">
        <v>236.55</v>
      </c>
      <c r="I13" s="238">
        <v>223.9</v>
      </c>
      <c r="J13" s="238">
        <v>217.76</v>
      </c>
      <c r="K13" s="238">
        <v>221.85</v>
      </c>
      <c r="L13" s="238">
        <v>224.94</v>
      </c>
      <c r="M13" s="238">
        <v>218.15</v>
      </c>
      <c r="N13" s="238">
        <v>225.42500000000001</v>
      </c>
      <c r="O13" s="238">
        <v>234.9</v>
      </c>
      <c r="P13" s="238">
        <v>230.4</v>
      </c>
      <c r="Q13" s="238">
        <v>232.5</v>
      </c>
      <c r="R13" s="238">
        <v>241.72499999999999</v>
      </c>
      <c r="S13" s="238">
        <v>239.14</v>
      </c>
      <c r="T13" s="238">
        <v>234.65</v>
      </c>
      <c r="U13" s="238">
        <v>229.98</v>
      </c>
      <c r="V13" s="238">
        <v>238.02500000000001</v>
      </c>
      <c r="W13" s="238">
        <v>264.52499999999998</v>
      </c>
      <c r="X13" s="238">
        <v>250.5</v>
      </c>
      <c r="Y13" s="238">
        <v>256.35000000000002</v>
      </c>
      <c r="Z13" s="238">
        <v>247.67500000000001</v>
      </c>
      <c r="AA13" s="238">
        <v>255.46</v>
      </c>
      <c r="AB13" s="238">
        <v>258.72500000000002</v>
      </c>
      <c r="AC13" s="238">
        <v>259.125</v>
      </c>
      <c r="AD13" s="238">
        <v>275.7</v>
      </c>
      <c r="AE13" s="238">
        <v>290.07499999999999</v>
      </c>
      <c r="AF13" s="238">
        <v>289.07499999999999</v>
      </c>
      <c r="AG13" s="238">
        <v>284.86</v>
      </c>
      <c r="AH13" s="238">
        <v>283.57499999999999</v>
      </c>
      <c r="AI13" s="238">
        <v>283.55</v>
      </c>
      <c r="AJ13" s="238">
        <v>286</v>
      </c>
      <c r="AK13" s="238">
        <v>264.72500000000002</v>
      </c>
      <c r="AL13" s="238">
        <v>236.56</v>
      </c>
      <c r="AM13" s="238">
        <v>224.77500000000001</v>
      </c>
      <c r="AN13" s="238">
        <v>230.92500000000001</v>
      </c>
      <c r="AO13" s="238">
        <v>251.6</v>
      </c>
      <c r="AP13" s="238">
        <v>279.83999999999997</v>
      </c>
      <c r="AQ13" s="238">
        <v>285.92500000000001</v>
      </c>
      <c r="AR13" s="238">
        <v>271.57499999999999</v>
      </c>
      <c r="AS13" s="238">
        <v>274</v>
      </c>
      <c r="AT13" s="238">
        <v>262.10000000000002</v>
      </c>
      <c r="AU13" s="238">
        <v>259.22000000000003</v>
      </c>
      <c r="AV13" s="238">
        <v>262.7</v>
      </c>
      <c r="AW13" s="238">
        <v>259.77499999999998</v>
      </c>
      <c r="AX13" s="238">
        <v>255.5</v>
      </c>
      <c r="AY13" s="238">
        <v>254.77500000000001</v>
      </c>
      <c r="AZ13" s="238">
        <v>244.2</v>
      </c>
      <c r="BA13" s="329">
        <v>213.1874</v>
      </c>
      <c r="BB13" s="329">
        <v>197.4623</v>
      </c>
      <c r="BC13" s="329">
        <v>198.38630000000001</v>
      </c>
      <c r="BD13" s="329">
        <v>213.38040000000001</v>
      </c>
      <c r="BE13" s="329">
        <v>213.6842</v>
      </c>
      <c r="BF13" s="329">
        <v>211.98150000000001</v>
      </c>
      <c r="BG13" s="329">
        <v>203.697</v>
      </c>
      <c r="BH13" s="329">
        <v>207.85919999999999</v>
      </c>
      <c r="BI13" s="329">
        <v>207.83680000000001</v>
      </c>
      <c r="BJ13" s="329">
        <v>203.6294</v>
      </c>
      <c r="BK13" s="329">
        <v>196.47929999999999</v>
      </c>
      <c r="BL13" s="329">
        <v>207.37819999999999</v>
      </c>
      <c r="BM13" s="329">
        <v>219.74369999999999</v>
      </c>
      <c r="BN13" s="329">
        <v>231.1814</v>
      </c>
      <c r="BO13" s="329">
        <v>242.41720000000001</v>
      </c>
      <c r="BP13" s="329">
        <v>245.76150000000001</v>
      </c>
      <c r="BQ13" s="329">
        <v>245.37039999999999</v>
      </c>
      <c r="BR13" s="329">
        <v>247.58680000000001</v>
      </c>
      <c r="BS13" s="329">
        <v>240.75409999999999</v>
      </c>
      <c r="BT13" s="329">
        <v>238.6728</v>
      </c>
      <c r="BU13" s="329">
        <v>239.1593</v>
      </c>
      <c r="BV13" s="329">
        <v>231.15260000000001</v>
      </c>
    </row>
    <row r="14" spans="1:74" ht="11.1" customHeight="1" x14ac:dyDescent="0.2">
      <c r="A14" s="1" t="s">
        <v>536</v>
      </c>
      <c r="B14" s="10" t="s">
        <v>15</v>
      </c>
      <c r="C14" s="238">
        <v>205.65</v>
      </c>
      <c r="D14" s="238">
        <v>187.2</v>
      </c>
      <c r="E14" s="238">
        <v>207.07499999999999</v>
      </c>
      <c r="F14" s="238">
        <v>221.57499999999999</v>
      </c>
      <c r="G14" s="238">
        <v>237.1</v>
      </c>
      <c r="H14" s="238">
        <v>246.7</v>
      </c>
      <c r="I14" s="238">
        <v>234.5</v>
      </c>
      <c r="J14" s="238">
        <v>228.38</v>
      </c>
      <c r="K14" s="238">
        <v>232.65</v>
      </c>
      <c r="L14" s="238">
        <v>235.92</v>
      </c>
      <c r="M14" s="238">
        <v>229.5</v>
      </c>
      <c r="N14" s="238">
        <v>236.55</v>
      </c>
      <c r="O14" s="238">
        <v>245.84</v>
      </c>
      <c r="P14" s="238">
        <v>241.6</v>
      </c>
      <c r="Q14" s="238">
        <v>243.67500000000001</v>
      </c>
      <c r="R14" s="238">
        <v>252.75</v>
      </c>
      <c r="S14" s="238">
        <v>250.26</v>
      </c>
      <c r="T14" s="238">
        <v>246.02500000000001</v>
      </c>
      <c r="U14" s="238">
        <v>241.44</v>
      </c>
      <c r="V14" s="238">
        <v>249.4</v>
      </c>
      <c r="W14" s="238">
        <v>276.125</v>
      </c>
      <c r="X14" s="238">
        <v>262.10000000000002</v>
      </c>
      <c r="Y14" s="238">
        <v>267.75</v>
      </c>
      <c r="Z14" s="238">
        <v>259.375</v>
      </c>
      <c r="AA14" s="238">
        <v>267.12</v>
      </c>
      <c r="AB14" s="238">
        <v>270.47500000000002</v>
      </c>
      <c r="AC14" s="238">
        <v>270.89999999999998</v>
      </c>
      <c r="AD14" s="238">
        <v>287.32</v>
      </c>
      <c r="AE14" s="238">
        <v>298.67500000000001</v>
      </c>
      <c r="AF14" s="238">
        <v>296.95</v>
      </c>
      <c r="AG14" s="238">
        <v>292.77999999999997</v>
      </c>
      <c r="AH14" s="238">
        <v>291.42500000000001</v>
      </c>
      <c r="AI14" s="238">
        <v>291.47500000000002</v>
      </c>
      <c r="AJ14" s="238">
        <v>294.26</v>
      </c>
      <c r="AK14" s="238">
        <v>273.57499999999999</v>
      </c>
      <c r="AL14" s="238">
        <v>245.72</v>
      </c>
      <c r="AM14" s="238">
        <v>233.75</v>
      </c>
      <c r="AN14" s="238">
        <v>239.32499999999999</v>
      </c>
      <c r="AO14" s="238">
        <v>259.42500000000001</v>
      </c>
      <c r="AP14" s="238">
        <v>288.12</v>
      </c>
      <c r="AQ14" s="238">
        <v>294.625</v>
      </c>
      <c r="AR14" s="238">
        <v>280.35000000000002</v>
      </c>
      <c r="AS14" s="238">
        <v>282.32</v>
      </c>
      <c r="AT14" s="238">
        <v>270.67500000000001</v>
      </c>
      <c r="AU14" s="238">
        <v>268.14</v>
      </c>
      <c r="AV14" s="238">
        <v>272.39999999999998</v>
      </c>
      <c r="AW14" s="238">
        <v>269.32499999999999</v>
      </c>
      <c r="AX14" s="238">
        <v>264.5</v>
      </c>
      <c r="AY14" s="238">
        <v>263.55</v>
      </c>
      <c r="AZ14" s="238">
        <v>253.25</v>
      </c>
      <c r="BA14" s="329">
        <v>223.26769999999999</v>
      </c>
      <c r="BB14" s="329">
        <v>208.46029999999999</v>
      </c>
      <c r="BC14" s="329">
        <v>210.01750000000001</v>
      </c>
      <c r="BD14" s="329">
        <v>225.25579999999999</v>
      </c>
      <c r="BE14" s="329">
        <v>225.9873</v>
      </c>
      <c r="BF14" s="329">
        <v>224.50049999999999</v>
      </c>
      <c r="BG14" s="329">
        <v>216.42580000000001</v>
      </c>
      <c r="BH14" s="329">
        <v>220.82830000000001</v>
      </c>
      <c r="BI14" s="329">
        <v>220.98310000000001</v>
      </c>
      <c r="BJ14" s="329">
        <v>216.95830000000001</v>
      </c>
      <c r="BK14" s="329">
        <v>209.71340000000001</v>
      </c>
      <c r="BL14" s="329">
        <v>220.61940000000001</v>
      </c>
      <c r="BM14" s="329">
        <v>232.75829999999999</v>
      </c>
      <c r="BN14" s="329">
        <v>244.221</v>
      </c>
      <c r="BO14" s="329">
        <v>255.47989999999999</v>
      </c>
      <c r="BP14" s="329">
        <v>258.70100000000002</v>
      </c>
      <c r="BQ14" s="329">
        <v>258.49970000000002</v>
      </c>
      <c r="BR14" s="329">
        <v>260.7663</v>
      </c>
      <c r="BS14" s="329">
        <v>254.03129999999999</v>
      </c>
      <c r="BT14" s="329">
        <v>252.1336</v>
      </c>
      <c r="BU14" s="329">
        <v>252.75909999999999</v>
      </c>
      <c r="BV14" s="329">
        <v>244.92</v>
      </c>
    </row>
    <row r="15" spans="1:74" ht="11.1" customHeight="1" x14ac:dyDescent="0.2">
      <c r="A15" s="1"/>
      <c r="B15" s="10"/>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223"/>
      <c r="BA15" s="392"/>
      <c r="BB15" s="392"/>
      <c r="BC15" s="392"/>
      <c r="BD15" s="392"/>
      <c r="BE15" s="392"/>
      <c r="BF15" s="392"/>
      <c r="BG15" s="392"/>
      <c r="BH15" s="392"/>
      <c r="BI15" s="392"/>
      <c r="BJ15" s="392"/>
      <c r="BK15" s="392"/>
      <c r="BL15" s="392"/>
      <c r="BM15" s="392"/>
      <c r="BN15" s="392"/>
      <c r="BO15" s="392"/>
      <c r="BP15" s="392"/>
      <c r="BQ15" s="392"/>
      <c r="BR15" s="392"/>
      <c r="BS15" s="392"/>
      <c r="BT15" s="392"/>
      <c r="BU15" s="392"/>
      <c r="BV15" s="392"/>
    </row>
    <row r="16" spans="1:74" ht="11.1" customHeight="1" x14ac:dyDescent="0.2">
      <c r="A16" s="1"/>
      <c r="B16" s="7" t="s">
        <v>767</v>
      </c>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225"/>
      <c r="AZ16" s="225"/>
      <c r="BA16" s="393"/>
      <c r="BB16" s="393"/>
      <c r="BC16" s="393"/>
      <c r="BD16" s="393"/>
      <c r="BE16" s="393"/>
      <c r="BF16" s="393"/>
      <c r="BG16" s="393"/>
      <c r="BH16" s="393"/>
      <c r="BI16" s="393"/>
      <c r="BJ16" s="393"/>
      <c r="BK16" s="393"/>
      <c r="BL16" s="393"/>
      <c r="BM16" s="393"/>
      <c r="BN16" s="393"/>
      <c r="BO16" s="393"/>
      <c r="BP16" s="393"/>
      <c r="BQ16" s="393"/>
      <c r="BR16" s="393"/>
      <c r="BS16" s="393"/>
      <c r="BT16" s="393"/>
      <c r="BU16" s="393"/>
      <c r="BV16" s="393"/>
    </row>
    <row r="17" spans="1:74" ht="11.1" customHeight="1" x14ac:dyDescent="0.2">
      <c r="A17" s="1"/>
      <c r="B17" s="7" t="s">
        <v>118</v>
      </c>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394"/>
      <c r="BB17" s="394"/>
      <c r="BC17" s="394"/>
      <c r="BD17" s="394"/>
      <c r="BE17" s="394"/>
      <c r="BF17" s="394"/>
      <c r="BG17" s="394"/>
      <c r="BH17" s="394"/>
      <c r="BI17" s="394"/>
      <c r="BJ17" s="394"/>
      <c r="BK17" s="394"/>
      <c r="BL17" s="394"/>
      <c r="BM17" s="394"/>
      <c r="BN17" s="394"/>
      <c r="BO17" s="394"/>
      <c r="BP17" s="394"/>
      <c r="BQ17" s="394"/>
      <c r="BR17" s="394"/>
      <c r="BS17" s="394"/>
      <c r="BT17" s="394"/>
      <c r="BU17" s="394"/>
      <c r="BV17" s="394"/>
    </row>
    <row r="18" spans="1:74" ht="11.1" customHeight="1" x14ac:dyDescent="0.2">
      <c r="A18" s="1" t="s">
        <v>498</v>
      </c>
      <c r="B18" s="183" t="s">
        <v>429</v>
      </c>
      <c r="C18" s="68">
        <v>70.308999999999997</v>
      </c>
      <c r="D18" s="68">
        <v>71.066000000000003</v>
      </c>
      <c r="E18" s="68">
        <v>65.92</v>
      </c>
      <c r="F18" s="68">
        <v>69.090999999999994</v>
      </c>
      <c r="G18" s="68">
        <v>69.707999999999998</v>
      </c>
      <c r="H18" s="68">
        <v>73.138000000000005</v>
      </c>
      <c r="I18" s="68">
        <v>72.616</v>
      </c>
      <c r="J18" s="68">
        <v>65.183999999999997</v>
      </c>
      <c r="K18" s="68">
        <v>58.841999999999999</v>
      </c>
      <c r="L18" s="68">
        <v>60.975000000000001</v>
      </c>
      <c r="M18" s="68">
        <v>63.052</v>
      </c>
      <c r="N18" s="68">
        <v>65.379000000000005</v>
      </c>
      <c r="O18" s="68">
        <v>74.582999999999998</v>
      </c>
      <c r="P18" s="68">
        <v>72.956999999999994</v>
      </c>
      <c r="Q18" s="68">
        <v>65.468999999999994</v>
      </c>
      <c r="R18" s="68">
        <v>68.481999999999999</v>
      </c>
      <c r="S18" s="68">
        <v>70.683999999999997</v>
      </c>
      <c r="T18" s="68">
        <v>67.745000000000005</v>
      </c>
      <c r="U18" s="68">
        <v>64.144000000000005</v>
      </c>
      <c r="V18" s="68">
        <v>60.66</v>
      </c>
      <c r="W18" s="68">
        <v>59.006999999999998</v>
      </c>
      <c r="X18" s="68">
        <v>54.456000000000003</v>
      </c>
      <c r="Y18" s="68">
        <v>58.906999999999996</v>
      </c>
      <c r="Z18" s="68">
        <v>60.642000000000003</v>
      </c>
      <c r="AA18" s="68">
        <v>65.037000000000006</v>
      </c>
      <c r="AB18" s="68">
        <v>63.106000000000002</v>
      </c>
      <c r="AC18" s="68">
        <v>58.372</v>
      </c>
      <c r="AD18" s="68">
        <v>64.718000000000004</v>
      </c>
      <c r="AE18" s="68">
        <v>68.311000000000007</v>
      </c>
      <c r="AF18" s="68">
        <v>66.777000000000001</v>
      </c>
      <c r="AG18" s="68">
        <v>64.870999999999995</v>
      </c>
      <c r="AH18" s="68">
        <v>66.650999999999996</v>
      </c>
      <c r="AI18" s="68">
        <v>70.203999999999994</v>
      </c>
      <c r="AJ18" s="68">
        <v>66.430000000000007</v>
      </c>
      <c r="AK18" s="68">
        <v>60.886000000000003</v>
      </c>
      <c r="AL18" s="68">
        <v>62.893999999999998</v>
      </c>
      <c r="AM18" s="68">
        <v>72.135999999999996</v>
      </c>
      <c r="AN18" s="68">
        <v>65.798000000000002</v>
      </c>
      <c r="AO18" s="68">
        <v>62.418999999999997</v>
      </c>
      <c r="AP18" s="68">
        <v>60.738999999999997</v>
      </c>
      <c r="AQ18" s="68">
        <v>65.691000000000003</v>
      </c>
      <c r="AR18" s="68">
        <v>59.728000000000002</v>
      </c>
      <c r="AS18" s="68">
        <v>61.075000000000003</v>
      </c>
      <c r="AT18" s="68">
        <v>65.227000000000004</v>
      </c>
      <c r="AU18" s="68">
        <v>64.927999999999997</v>
      </c>
      <c r="AV18" s="68">
        <v>60.24</v>
      </c>
      <c r="AW18" s="68">
        <v>61.207999999999998</v>
      </c>
      <c r="AX18" s="68">
        <v>65.603999999999999</v>
      </c>
      <c r="AY18" s="68">
        <v>67.036285714000002</v>
      </c>
      <c r="AZ18" s="68">
        <v>63.060787474999998</v>
      </c>
      <c r="BA18" s="325">
        <v>59.021500000000003</v>
      </c>
      <c r="BB18" s="325">
        <v>57.208379999999998</v>
      </c>
      <c r="BC18" s="325">
        <v>58.422919999999998</v>
      </c>
      <c r="BD18" s="325">
        <v>59.646450000000002</v>
      </c>
      <c r="BE18" s="325">
        <v>58.486139999999999</v>
      </c>
      <c r="BF18" s="325">
        <v>58.031970000000001</v>
      </c>
      <c r="BG18" s="325">
        <v>57.817129999999999</v>
      </c>
      <c r="BH18" s="325">
        <v>55.54327</v>
      </c>
      <c r="BI18" s="325">
        <v>57.382939999999998</v>
      </c>
      <c r="BJ18" s="325">
        <v>62.036909999999999</v>
      </c>
      <c r="BK18" s="325">
        <v>66.334599999999995</v>
      </c>
      <c r="BL18" s="325">
        <v>69.683099999999996</v>
      </c>
      <c r="BM18" s="325">
        <v>66.404899999999998</v>
      </c>
      <c r="BN18" s="325">
        <v>63.964190000000002</v>
      </c>
      <c r="BO18" s="325">
        <v>64.710239999999999</v>
      </c>
      <c r="BP18" s="325">
        <v>66.350149999999999</v>
      </c>
      <c r="BQ18" s="325">
        <v>65.510300000000001</v>
      </c>
      <c r="BR18" s="325">
        <v>63.048439999999999</v>
      </c>
      <c r="BS18" s="325">
        <v>61.67324</v>
      </c>
      <c r="BT18" s="325">
        <v>60.787669999999999</v>
      </c>
      <c r="BU18" s="325">
        <v>63.545729999999999</v>
      </c>
      <c r="BV18" s="325">
        <v>67.23724</v>
      </c>
    </row>
    <row r="19" spans="1:74" ht="11.1" customHeight="1" x14ac:dyDescent="0.2">
      <c r="A19" s="1" t="s">
        <v>499</v>
      </c>
      <c r="B19" s="183" t="s">
        <v>430</v>
      </c>
      <c r="C19" s="68">
        <v>62.335999999999999</v>
      </c>
      <c r="D19" s="68">
        <v>60.365000000000002</v>
      </c>
      <c r="E19" s="68">
        <v>57.094000000000001</v>
      </c>
      <c r="F19" s="68">
        <v>54.581000000000003</v>
      </c>
      <c r="G19" s="68">
        <v>54.210999999999999</v>
      </c>
      <c r="H19" s="68">
        <v>53.898000000000003</v>
      </c>
      <c r="I19" s="68">
        <v>51.933</v>
      </c>
      <c r="J19" s="68">
        <v>51.959000000000003</v>
      </c>
      <c r="K19" s="68">
        <v>51.100999999999999</v>
      </c>
      <c r="L19" s="68">
        <v>49.811</v>
      </c>
      <c r="M19" s="68">
        <v>50.31</v>
      </c>
      <c r="N19" s="68">
        <v>53.228999999999999</v>
      </c>
      <c r="O19" s="68">
        <v>60.494</v>
      </c>
      <c r="P19" s="68">
        <v>60.249000000000002</v>
      </c>
      <c r="Q19" s="68">
        <v>57.338999999999999</v>
      </c>
      <c r="R19" s="68">
        <v>56.828000000000003</v>
      </c>
      <c r="S19" s="68">
        <v>55.45</v>
      </c>
      <c r="T19" s="68">
        <v>53.587000000000003</v>
      </c>
      <c r="U19" s="68">
        <v>53.143999999999998</v>
      </c>
      <c r="V19" s="68">
        <v>51.524999999999999</v>
      </c>
      <c r="W19" s="68">
        <v>50.366</v>
      </c>
      <c r="X19" s="68">
        <v>45.863</v>
      </c>
      <c r="Y19" s="68">
        <v>47.896999999999998</v>
      </c>
      <c r="Z19" s="68">
        <v>52.209000000000003</v>
      </c>
      <c r="AA19" s="68">
        <v>57.692</v>
      </c>
      <c r="AB19" s="68">
        <v>60.232999999999997</v>
      </c>
      <c r="AC19" s="68">
        <v>57.183</v>
      </c>
      <c r="AD19" s="68">
        <v>57.2</v>
      </c>
      <c r="AE19" s="68">
        <v>53.886000000000003</v>
      </c>
      <c r="AF19" s="68">
        <v>53.488</v>
      </c>
      <c r="AG19" s="68">
        <v>53.406999999999996</v>
      </c>
      <c r="AH19" s="68">
        <v>53.040999999999997</v>
      </c>
      <c r="AI19" s="68">
        <v>53.164000000000001</v>
      </c>
      <c r="AJ19" s="68">
        <v>47.779000000000003</v>
      </c>
      <c r="AK19" s="68">
        <v>49.088000000000001</v>
      </c>
      <c r="AL19" s="68">
        <v>56.136000000000003</v>
      </c>
      <c r="AM19" s="68">
        <v>60.405000000000001</v>
      </c>
      <c r="AN19" s="68">
        <v>58.470999999999997</v>
      </c>
      <c r="AO19" s="68">
        <v>53.856999999999999</v>
      </c>
      <c r="AP19" s="68">
        <v>51.069000000000003</v>
      </c>
      <c r="AQ19" s="68">
        <v>47.38</v>
      </c>
      <c r="AR19" s="68">
        <v>49.584000000000003</v>
      </c>
      <c r="AS19" s="68">
        <v>50.218000000000004</v>
      </c>
      <c r="AT19" s="68">
        <v>51.274000000000001</v>
      </c>
      <c r="AU19" s="68">
        <v>50.95</v>
      </c>
      <c r="AV19" s="68">
        <v>47.134999999999998</v>
      </c>
      <c r="AW19" s="68">
        <v>49.234999999999999</v>
      </c>
      <c r="AX19" s="68">
        <v>55</v>
      </c>
      <c r="AY19" s="68">
        <v>58.672285713999997</v>
      </c>
      <c r="AZ19" s="68">
        <v>59.925838687000002</v>
      </c>
      <c r="BA19" s="325">
        <v>55.880110000000002</v>
      </c>
      <c r="BB19" s="325">
        <v>52.933610000000002</v>
      </c>
      <c r="BC19" s="325">
        <v>49.753830000000001</v>
      </c>
      <c r="BD19" s="325">
        <v>50.600200000000001</v>
      </c>
      <c r="BE19" s="325">
        <v>49.94276</v>
      </c>
      <c r="BF19" s="325">
        <v>49.28884</v>
      </c>
      <c r="BG19" s="325">
        <v>49.420059999999999</v>
      </c>
      <c r="BH19" s="325">
        <v>47.43656</v>
      </c>
      <c r="BI19" s="325">
        <v>48.415700000000001</v>
      </c>
      <c r="BJ19" s="325">
        <v>51.412120000000002</v>
      </c>
      <c r="BK19" s="325">
        <v>55.293509999999998</v>
      </c>
      <c r="BL19" s="325">
        <v>56.800730000000001</v>
      </c>
      <c r="BM19" s="325">
        <v>54.380569999999999</v>
      </c>
      <c r="BN19" s="325">
        <v>52.937669999999997</v>
      </c>
      <c r="BO19" s="325">
        <v>52.221780000000003</v>
      </c>
      <c r="BP19" s="325">
        <v>52.811860000000003</v>
      </c>
      <c r="BQ19" s="325">
        <v>52.246250000000003</v>
      </c>
      <c r="BR19" s="325">
        <v>51.077440000000003</v>
      </c>
      <c r="BS19" s="325">
        <v>52.530650000000001</v>
      </c>
      <c r="BT19" s="325">
        <v>49.642650000000003</v>
      </c>
      <c r="BU19" s="325">
        <v>49.307429999999997</v>
      </c>
      <c r="BV19" s="325">
        <v>50.358730000000001</v>
      </c>
    </row>
    <row r="20" spans="1:74" ht="11.1" customHeight="1" x14ac:dyDescent="0.2">
      <c r="A20" s="1" t="s">
        <v>500</v>
      </c>
      <c r="B20" s="183" t="s">
        <v>431</v>
      </c>
      <c r="C20" s="68">
        <v>86.569000000000003</v>
      </c>
      <c r="D20" s="68">
        <v>83.823999999999998</v>
      </c>
      <c r="E20" s="68">
        <v>82.876999999999995</v>
      </c>
      <c r="F20" s="68">
        <v>82.477000000000004</v>
      </c>
      <c r="G20" s="68">
        <v>82.111000000000004</v>
      </c>
      <c r="H20" s="68">
        <v>80.28</v>
      </c>
      <c r="I20" s="68">
        <v>79.007000000000005</v>
      </c>
      <c r="J20" s="68">
        <v>78.138000000000005</v>
      </c>
      <c r="K20" s="68">
        <v>83.221000000000004</v>
      </c>
      <c r="L20" s="68">
        <v>79.302000000000007</v>
      </c>
      <c r="M20" s="68">
        <v>82.506</v>
      </c>
      <c r="N20" s="68">
        <v>82.783000000000001</v>
      </c>
      <c r="O20" s="68">
        <v>86.447000000000003</v>
      </c>
      <c r="P20" s="68">
        <v>81.206999999999994</v>
      </c>
      <c r="Q20" s="68">
        <v>79.147999999999996</v>
      </c>
      <c r="R20" s="68">
        <v>80.278999999999996</v>
      </c>
      <c r="S20" s="68">
        <v>81.254000000000005</v>
      </c>
      <c r="T20" s="68">
        <v>82.403999999999996</v>
      </c>
      <c r="U20" s="68">
        <v>81.641999999999996</v>
      </c>
      <c r="V20" s="68">
        <v>80.844999999999999</v>
      </c>
      <c r="W20" s="68">
        <v>77.695999999999998</v>
      </c>
      <c r="X20" s="68">
        <v>80.370999999999995</v>
      </c>
      <c r="Y20" s="68">
        <v>80.144000000000005</v>
      </c>
      <c r="Z20" s="68">
        <v>83.304000000000002</v>
      </c>
      <c r="AA20" s="68">
        <v>84.108000000000004</v>
      </c>
      <c r="AB20" s="68">
        <v>87.947999999999993</v>
      </c>
      <c r="AC20" s="68">
        <v>84.445999999999998</v>
      </c>
      <c r="AD20" s="68">
        <v>80.048000000000002</v>
      </c>
      <c r="AE20" s="68">
        <v>82.352999999999994</v>
      </c>
      <c r="AF20" s="68">
        <v>82.534000000000006</v>
      </c>
      <c r="AG20" s="68">
        <v>78.759</v>
      </c>
      <c r="AH20" s="68">
        <v>80.692999999999998</v>
      </c>
      <c r="AI20" s="68">
        <v>80.802999999999997</v>
      </c>
      <c r="AJ20" s="68">
        <v>84.022999999999996</v>
      </c>
      <c r="AK20" s="68">
        <v>84.421999999999997</v>
      </c>
      <c r="AL20" s="68">
        <v>90.756</v>
      </c>
      <c r="AM20" s="68">
        <v>88.707999999999998</v>
      </c>
      <c r="AN20" s="68">
        <v>88.198999999999998</v>
      </c>
      <c r="AO20" s="68">
        <v>82.531000000000006</v>
      </c>
      <c r="AP20" s="68">
        <v>83.995000000000005</v>
      </c>
      <c r="AQ20" s="68">
        <v>84.48</v>
      </c>
      <c r="AR20" s="68">
        <v>82.403999999999996</v>
      </c>
      <c r="AS20" s="68">
        <v>84.76</v>
      </c>
      <c r="AT20" s="68">
        <v>77.528999999999996</v>
      </c>
      <c r="AU20" s="68">
        <v>81.53</v>
      </c>
      <c r="AV20" s="68">
        <v>83.19</v>
      </c>
      <c r="AW20" s="68">
        <v>84.814999999999998</v>
      </c>
      <c r="AX20" s="68">
        <v>91.787999999999997</v>
      </c>
      <c r="AY20" s="68">
        <v>93.879857142999995</v>
      </c>
      <c r="AZ20" s="68">
        <v>86.628989154999999</v>
      </c>
      <c r="BA20" s="325">
        <v>86.370360000000005</v>
      </c>
      <c r="BB20" s="325">
        <v>85.19999</v>
      </c>
      <c r="BC20" s="325">
        <v>85.820310000000006</v>
      </c>
      <c r="BD20" s="325">
        <v>85.203720000000004</v>
      </c>
      <c r="BE20" s="325">
        <v>85.260620000000003</v>
      </c>
      <c r="BF20" s="325">
        <v>82.939449999999994</v>
      </c>
      <c r="BG20" s="325">
        <v>83.863349999999997</v>
      </c>
      <c r="BH20" s="325">
        <v>83.041790000000006</v>
      </c>
      <c r="BI20" s="325">
        <v>86.285560000000004</v>
      </c>
      <c r="BJ20" s="325">
        <v>87.77525</v>
      </c>
      <c r="BK20" s="325">
        <v>87.77525</v>
      </c>
      <c r="BL20" s="325">
        <v>87.77525</v>
      </c>
      <c r="BM20" s="325">
        <v>87.77525</v>
      </c>
      <c r="BN20" s="325">
        <v>87.77525</v>
      </c>
      <c r="BO20" s="325">
        <v>87.77525</v>
      </c>
      <c r="BP20" s="325">
        <v>87.77525</v>
      </c>
      <c r="BQ20" s="325">
        <v>87.77525</v>
      </c>
      <c r="BR20" s="325">
        <v>87.77525</v>
      </c>
      <c r="BS20" s="325">
        <v>87.77525</v>
      </c>
      <c r="BT20" s="325">
        <v>87.77525</v>
      </c>
      <c r="BU20" s="325">
        <v>87.77525</v>
      </c>
      <c r="BV20" s="325">
        <v>87.77525</v>
      </c>
    </row>
    <row r="21" spans="1:74" ht="11.1" customHeight="1" x14ac:dyDescent="0.2">
      <c r="A21" s="1" t="s">
        <v>501</v>
      </c>
      <c r="B21" s="183" t="s">
        <v>432</v>
      </c>
      <c r="C21" s="68">
        <v>8.0009999999999994</v>
      </c>
      <c r="D21" s="68">
        <v>8.3789999999999996</v>
      </c>
      <c r="E21" s="68">
        <v>8.3859999999999992</v>
      </c>
      <c r="F21" s="68">
        <v>7.6059999999999999</v>
      </c>
      <c r="G21" s="68">
        <v>7.5670000000000002</v>
      </c>
      <c r="H21" s="68">
        <v>7.444</v>
      </c>
      <c r="I21" s="68">
        <v>7.4180000000000001</v>
      </c>
      <c r="J21" s="68">
        <v>6.8330000000000002</v>
      </c>
      <c r="K21" s="68">
        <v>6.9370000000000003</v>
      </c>
      <c r="L21" s="68">
        <v>7.2949999999999999</v>
      </c>
      <c r="M21" s="68">
        <v>8.0960000000000001</v>
      </c>
      <c r="N21" s="68">
        <v>7.91</v>
      </c>
      <c r="O21" s="68">
        <v>8.6150000000000002</v>
      </c>
      <c r="P21" s="68">
        <v>8.4559999999999995</v>
      </c>
      <c r="Q21" s="68">
        <v>7.94</v>
      </c>
      <c r="R21" s="68">
        <v>7.8090000000000002</v>
      </c>
      <c r="S21" s="68">
        <v>7.665</v>
      </c>
      <c r="T21" s="68">
        <v>7.0209999999999999</v>
      </c>
      <c r="U21" s="68">
        <v>6.6959999999999997</v>
      </c>
      <c r="V21" s="68">
        <v>6.5069999999999997</v>
      </c>
      <c r="W21" s="68">
        <v>6.8940000000000001</v>
      </c>
      <c r="X21" s="68">
        <v>7.08</v>
      </c>
      <c r="Y21" s="68">
        <v>7.1120000000000001</v>
      </c>
      <c r="Z21" s="68">
        <v>7.5579999999999998</v>
      </c>
      <c r="AA21" s="68">
        <v>7.65</v>
      </c>
      <c r="AB21" s="68">
        <v>8.4</v>
      </c>
      <c r="AC21" s="68">
        <v>7.7110000000000003</v>
      </c>
      <c r="AD21" s="68">
        <v>7.17</v>
      </c>
      <c r="AE21" s="68">
        <v>6.7930000000000001</v>
      </c>
      <c r="AF21" s="68">
        <v>7.2750000000000004</v>
      </c>
      <c r="AG21" s="68">
        <v>6.9660000000000002</v>
      </c>
      <c r="AH21" s="68">
        <v>6.4059999999999997</v>
      </c>
      <c r="AI21" s="68">
        <v>6.9980000000000002</v>
      </c>
      <c r="AJ21" s="68">
        <v>6.8159999999999998</v>
      </c>
      <c r="AK21" s="68">
        <v>6.9390000000000001</v>
      </c>
      <c r="AL21" s="68">
        <v>7.3239999999999998</v>
      </c>
      <c r="AM21" s="68">
        <v>7.4729999999999999</v>
      </c>
      <c r="AN21" s="68">
        <v>7.3920000000000003</v>
      </c>
      <c r="AO21" s="68">
        <v>6.86</v>
      </c>
      <c r="AP21" s="68">
        <v>6.516</v>
      </c>
      <c r="AQ21" s="68">
        <v>7.2229999999999999</v>
      </c>
      <c r="AR21" s="68">
        <v>7.4569999999999999</v>
      </c>
      <c r="AS21" s="68">
        <v>7.4349999999999996</v>
      </c>
      <c r="AT21" s="68">
        <v>7.4370000000000003</v>
      </c>
      <c r="AU21" s="68">
        <v>7.6509999999999998</v>
      </c>
      <c r="AV21" s="68">
        <v>6.6660000000000004</v>
      </c>
      <c r="AW21" s="68">
        <v>7.3140000000000001</v>
      </c>
      <c r="AX21" s="68">
        <v>8.2789999999999999</v>
      </c>
      <c r="AY21" s="68">
        <v>9.3517142857</v>
      </c>
      <c r="AZ21" s="68">
        <v>9.0468664760999999</v>
      </c>
      <c r="BA21" s="325">
        <v>8.3385560000000005</v>
      </c>
      <c r="BB21" s="325">
        <v>7.8031050000000004</v>
      </c>
      <c r="BC21" s="325">
        <v>7.5128009999999996</v>
      </c>
      <c r="BD21" s="325">
        <v>7.4890689999999998</v>
      </c>
      <c r="BE21" s="325">
        <v>7.4615590000000003</v>
      </c>
      <c r="BF21" s="325">
        <v>6.8951969999999996</v>
      </c>
      <c r="BG21" s="325">
        <v>6.8694350000000002</v>
      </c>
      <c r="BH21" s="325">
        <v>6.8375240000000002</v>
      </c>
      <c r="BI21" s="325">
        <v>7.4026930000000002</v>
      </c>
      <c r="BJ21" s="325">
        <v>7.2188650000000001</v>
      </c>
      <c r="BK21" s="325">
        <v>7.5364760000000004</v>
      </c>
      <c r="BL21" s="325">
        <v>7.6694849999999999</v>
      </c>
      <c r="BM21" s="325">
        <v>7.6586220000000003</v>
      </c>
      <c r="BN21" s="325">
        <v>7.3813560000000003</v>
      </c>
      <c r="BO21" s="325">
        <v>7.4706989999999998</v>
      </c>
      <c r="BP21" s="325">
        <v>7.7502550000000001</v>
      </c>
      <c r="BQ21" s="325">
        <v>7.3650409999999997</v>
      </c>
      <c r="BR21" s="325">
        <v>7.3199249999999996</v>
      </c>
      <c r="BS21" s="325">
        <v>7.4415659999999999</v>
      </c>
      <c r="BT21" s="325">
        <v>7.5353770000000004</v>
      </c>
      <c r="BU21" s="325">
        <v>8.0373049999999999</v>
      </c>
      <c r="BV21" s="325">
        <v>7.8419439999999998</v>
      </c>
    </row>
    <row r="22" spans="1:74" ht="11.1" customHeight="1" x14ac:dyDescent="0.2">
      <c r="A22" s="1" t="s">
        <v>502</v>
      </c>
      <c r="B22" s="183" t="s">
        <v>433</v>
      </c>
      <c r="C22" s="68">
        <v>34.433</v>
      </c>
      <c r="D22" s="68">
        <v>32.585000000000001</v>
      </c>
      <c r="E22" s="68">
        <v>29.439</v>
      </c>
      <c r="F22" s="68">
        <v>29.724</v>
      </c>
      <c r="G22" s="68">
        <v>29.812000000000001</v>
      </c>
      <c r="H22" s="68">
        <v>27.902000000000001</v>
      </c>
      <c r="I22" s="68">
        <v>29.957999999999998</v>
      </c>
      <c r="J22" s="68">
        <v>28.297000000000001</v>
      </c>
      <c r="K22" s="68">
        <v>27.596</v>
      </c>
      <c r="L22" s="68">
        <v>28.210999999999999</v>
      </c>
      <c r="M22" s="68">
        <v>29.878</v>
      </c>
      <c r="N22" s="68">
        <v>29.286000000000001</v>
      </c>
      <c r="O22" s="68">
        <v>30.97</v>
      </c>
      <c r="P22" s="68">
        <v>30.765999999999998</v>
      </c>
      <c r="Q22" s="68">
        <v>29.661999999999999</v>
      </c>
      <c r="R22" s="68">
        <v>30.113</v>
      </c>
      <c r="S22" s="68">
        <v>27.431000000000001</v>
      </c>
      <c r="T22" s="68">
        <v>27.66</v>
      </c>
      <c r="U22" s="68">
        <v>27.233000000000001</v>
      </c>
      <c r="V22" s="68">
        <v>27.251000000000001</v>
      </c>
      <c r="W22" s="68">
        <v>29.241</v>
      </c>
      <c r="X22" s="68">
        <v>28.126000000000001</v>
      </c>
      <c r="Y22" s="68">
        <v>30.858000000000001</v>
      </c>
      <c r="Z22" s="68">
        <v>33.103000000000002</v>
      </c>
      <c r="AA22" s="68">
        <v>34.4</v>
      </c>
      <c r="AB22" s="68">
        <v>33.561999999999998</v>
      </c>
      <c r="AC22" s="68">
        <v>31.957999999999998</v>
      </c>
      <c r="AD22" s="68">
        <v>31.009</v>
      </c>
      <c r="AE22" s="68">
        <v>31.544</v>
      </c>
      <c r="AF22" s="68">
        <v>30.641999999999999</v>
      </c>
      <c r="AG22" s="68">
        <v>30.29</v>
      </c>
      <c r="AH22" s="68">
        <v>29.510999999999999</v>
      </c>
      <c r="AI22" s="68">
        <v>28.800999999999998</v>
      </c>
      <c r="AJ22" s="68">
        <v>27.623999999999999</v>
      </c>
      <c r="AK22" s="68">
        <v>28.901</v>
      </c>
      <c r="AL22" s="68">
        <v>29.39</v>
      </c>
      <c r="AM22" s="68">
        <v>32.603999999999999</v>
      </c>
      <c r="AN22" s="68">
        <v>31.507000000000001</v>
      </c>
      <c r="AO22" s="68">
        <v>30.385000000000002</v>
      </c>
      <c r="AP22" s="68">
        <v>27.928999999999998</v>
      </c>
      <c r="AQ22" s="68">
        <v>30.943000000000001</v>
      </c>
      <c r="AR22" s="68">
        <v>30.556999999999999</v>
      </c>
      <c r="AS22" s="68">
        <v>31.756</v>
      </c>
      <c r="AT22" s="68">
        <v>28.98</v>
      </c>
      <c r="AU22" s="68">
        <v>26.824999999999999</v>
      </c>
      <c r="AV22" s="68">
        <v>27.420999999999999</v>
      </c>
      <c r="AW22" s="68">
        <v>31.103999999999999</v>
      </c>
      <c r="AX22" s="68">
        <v>33.155999999999999</v>
      </c>
      <c r="AY22" s="68">
        <v>32.190142856999998</v>
      </c>
      <c r="AZ22" s="68">
        <v>31.158759543999999</v>
      </c>
      <c r="BA22" s="325">
        <v>29.829719999999998</v>
      </c>
      <c r="BB22" s="325">
        <v>28.60689</v>
      </c>
      <c r="BC22" s="325">
        <v>28.18083</v>
      </c>
      <c r="BD22" s="325">
        <v>28.686119999999999</v>
      </c>
      <c r="BE22" s="325">
        <v>28.793289999999999</v>
      </c>
      <c r="BF22" s="325">
        <v>28.693480000000001</v>
      </c>
      <c r="BG22" s="325">
        <v>29.060739999999999</v>
      </c>
      <c r="BH22" s="325">
        <v>28.81052</v>
      </c>
      <c r="BI22" s="325">
        <v>30.293189999999999</v>
      </c>
      <c r="BJ22" s="325">
        <v>31.835319999999999</v>
      </c>
      <c r="BK22" s="325">
        <v>33.407539999999997</v>
      </c>
      <c r="BL22" s="325">
        <v>31.8931</v>
      </c>
      <c r="BM22" s="325">
        <v>30.273510000000002</v>
      </c>
      <c r="BN22" s="325">
        <v>28.958490000000001</v>
      </c>
      <c r="BO22" s="325">
        <v>28.3644</v>
      </c>
      <c r="BP22" s="325">
        <v>28.71218</v>
      </c>
      <c r="BQ22" s="325">
        <v>28.864619999999999</v>
      </c>
      <c r="BR22" s="325">
        <v>28.66826</v>
      </c>
      <c r="BS22" s="325">
        <v>29.068629999999999</v>
      </c>
      <c r="BT22" s="325">
        <v>28.91384</v>
      </c>
      <c r="BU22" s="325">
        <v>30.408919999999998</v>
      </c>
      <c r="BV22" s="325">
        <v>31.947870000000002</v>
      </c>
    </row>
    <row r="23" spans="1:74" ht="11.1" customHeight="1" x14ac:dyDescent="0.2">
      <c r="A23" s="1" t="s">
        <v>503</v>
      </c>
      <c r="B23" s="183" t="s">
        <v>117</v>
      </c>
      <c r="C23" s="68">
        <v>261.64800000000002</v>
      </c>
      <c r="D23" s="68">
        <v>256.21899999999999</v>
      </c>
      <c r="E23" s="68">
        <v>243.71600000000001</v>
      </c>
      <c r="F23" s="68">
        <v>243.47900000000001</v>
      </c>
      <c r="G23" s="68">
        <v>243.40899999999999</v>
      </c>
      <c r="H23" s="68">
        <v>242.66200000000001</v>
      </c>
      <c r="I23" s="68">
        <v>240.93199999999999</v>
      </c>
      <c r="J23" s="68">
        <v>230.411</v>
      </c>
      <c r="K23" s="68">
        <v>227.697</v>
      </c>
      <c r="L23" s="68">
        <v>225.59399999999999</v>
      </c>
      <c r="M23" s="68">
        <v>233.84200000000001</v>
      </c>
      <c r="N23" s="68">
        <v>238.58699999999999</v>
      </c>
      <c r="O23" s="68">
        <v>261.10899999999998</v>
      </c>
      <c r="P23" s="68">
        <v>253.63499999999999</v>
      </c>
      <c r="Q23" s="68">
        <v>239.55799999999999</v>
      </c>
      <c r="R23" s="68">
        <v>243.511</v>
      </c>
      <c r="S23" s="68">
        <v>242.48400000000001</v>
      </c>
      <c r="T23" s="68">
        <v>238.417</v>
      </c>
      <c r="U23" s="68">
        <v>232.85900000000001</v>
      </c>
      <c r="V23" s="68">
        <v>226.78800000000001</v>
      </c>
      <c r="W23" s="68">
        <v>223.20400000000001</v>
      </c>
      <c r="X23" s="68">
        <v>215.89599999999999</v>
      </c>
      <c r="Y23" s="68">
        <v>224.91800000000001</v>
      </c>
      <c r="Z23" s="68">
        <v>236.816</v>
      </c>
      <c r="AA23" s="68">
        <v>248.887</v>
      </c>
      <c r="AB23" s="68">
        <v>253.249</v>
      </c>
      <c r="AC23" s="68">
        <v>239.67</v>
      </c>
      <c r="AD23" s="68">
        <v>240.14500000000001</v>
      </c>
      <c r="AE23" s="68">
        <v>242.887</v>
      </c>
      <c r="AF23" s="68">
        <v>240.71600000000001</v>
      </c>
      <c r="AG23" s="68">
        <v>234.29300000000001</v>
      </c>
      <c r="AH23" s="68">
        <v>236.30199999999999</v>
      </c>
      <c r="AI23" s="68">
        <v>239.97</v>
      </c>
      <c r="AJ23" s="68">
        <v>232.672</v>
      </c>
      <c r="AK23" s="68">
        <v>230.23599999999999</v>
      </c>
      <c r="AL23" s="68">
        <v>246.5</v>
      </c>
      <c r="AM23" s="68">
        <v>261.32600000000002</v>
      </c>
      <c r="AN23" s="68">
        <v>251.36699999999999</v>
      </c>
      <c r="AO23" s="68">
        <v>236.05199999999999</v>
      </c>
      <c r="AP23" s="68">
        <v>230.24799999999999</v>
      </c>
      <c r="AQ23" s="68">
        <v>235.71700000000001</v>
      </c>
      <c r="AR23" s="68">
        <v>229.73</v>
      </c>
      <c r="AS23" s="68">
        <v>235.244</v>
      </c>
      <c r="AT23" s="68">
        <v>230.447</v>
      </c>
      <c r="AU23" s="68">
        <v>231.88399999999999</v>
      </c>
      <c r="AV23" s="68">
        <v>224.65199999999999</v>
      </c>
      <c r="AW23" s="68">
        <v>233.67599999999999</v>
      </c>
      <c r="AX23" s="68">
        <v>253.827</v>
      </c>
      <c r="AY23" s="68">
        <v>261.13028571000001</v>
      </c>
      <c r="AZ23" s="68">
        <v>249.82124134</v>
      </c>
      <c r="BA23" s="325">
        <v>239.4402</v>
      </c>
      <c r="BB23" s="325">
        <v>231.75200000000001</v>
      </c>
      <c r="BC23" s="325">
        <v>229.69069999999999</v>
      </c>
      <c r="BD23" s="325">
        <v>231.62559999999999</v>
      </c>
      <c r="BE23" s="325">
        <v>229.9444</v>
      </c>
      <c r="BF23" s="325">
        <v>225.84889999999999</v>
      </c>
      <c r="BG23" s="325">
        <v>227.0307</v>
      </c>
      <c r="BH23" s="325">
        <v>221.66970000000001</v>
      </c>
      <c r="BI23" s="325">
        <v>229.7801</v>
      </c>
      <c r="BJ23" s="325">
        <v>240.27850000000001</v>
      </c>
      <c r="BK23" s="325">
        <v>250.34739999999999</v>
      </c>
      <c r="BL23" s="325">
        <v>253.82169999999999</v>
      </c>
      <c r="BM23" s="325">
        <v>246.49289999999999</v>
      </c>
      <c r="BN23" s="325">
        <v>241.017</v>
      </c>
      <c r="BO23" s="325">
        <v>240.54239999999999</v>
      </c>
      <c r="BP23" s="325">
        <v>243.3997</v>
      </c>
      <c r="BQ23" s="325">
        <v>241.76150000000001</v>
      </c>
      <c r="BR23" s="325">
        <v>237.88929999999999</v>
      </c>
      <c r="BS23" s="325">
        <v>238.48929999999999</v>
      </c>
      <c r="BT23" s="325">
        <v>234.65479999999999</v>
      </c>
      <c r="BU23" s="325">
        <v>239.0746</v>
      </c>
      <c r="BV23" s="325">
        <v>245.161</v>
      </c>
    </row>
    <row r="24" spans="1:74" ht="11.1" customHeight="1" x14ac:dyDescent="0.2">
      <c r="A24" s="1"/>
      <c r="B24" s="7" t="s">
        <v>119</v>
      </c>
      <c r="C24" s="226"/>
      <c r="D24" s="226"/>
      <c r="E24" s="226"/>
      <c r="F24" s="226"/>
      <c r="G24" s="226"/>
      <c r="H24" s="226"/>
      <c r="I24" s="226"/>
      <c r="J24" s="226"/>
      <c r="K24" s="226"/>
      <c r="L24" s="226"/>
      <c r="M24" s="226"/>
      <c r="N24" s="226"/>
      <c r="O24" s="226"/>
      <c r="P24" s="226"/>
      <c r="Q24" s="226"/>
      <c r="R24" s="226"/>
      <c r="S24" s="226"/>
      <c r="T24" s="226"/>
      <c r="U24" s="226"/>
      <c r="V24" s="226"/>
      <c r="W24" s="226"/>
      <c r="X24" s="226"/>
      <c r="Y24" s="226"/>
      <c r="Z24" s="226"/>
      <c r="AA24" s="226"/>
      <c r="AB24" s="226"/>
      <c r="AC24" s="226"/>
      <c r="AD24" s="226"/>
      <c r="AE24" s="226"/>
      <c r="AF24" s="226"/>
      <c r="AG24" s="226"/>
      <c r="AH24" s="226"/>
      <c r="AI24" s="226"/>
      <c r="AJ24" s="226"/>
      <c r="AK24" s="226"/>
      <c r="AL24" s="226"/>
      <c r="AM24" s="226"/>
      <c r="AN24" s="226"/>
      <c r="AO24" s="226"/>
      <c r="AP24" s="226"/>
      <c r="AQ24" s="226"/>
      <c r="AR24" s="226"/>
      <c r="AS24" s="226"/>
      <c r="AT24" s="226"/>
      <c r="AU24" s="226"/>
      <c r="AV24" s="226"/>
      <c r="AW24" s="226"/>
      <c r="AX24" s="226"/>
      <c r="AY24" s="226"/>
      <c r="AZ24" s="226"/>
      <c r="BA24" s="394"/>
      <c r="BB24" s="394"/>
      <c r="BC24" s="394"/>
      <c r="BD24" s="394"/>
      <c r="BE24" s="394"/>
      <c r="BF24" s="394"/>
      <c r="BG24" s="394"/>
      <c r="BH24" s="394"/>
      <c r="BI24" s="394"/>
      <c r="BJ24" s="394"/>
      <c r="BK24" s="394"/>
      <c r="BL24" s="394"/>
      <c r="BM24" s="394"/>
      <c r="BN24" s="394"/>
      <c r="BO24" s="394"/>
      <c r="BP24" s="394"/>
      <c r="BQ24" s="394"/>
      <c r="BR24" s="394"/>
      <c r="BS24" s="394"/>
      <c r="BT24" s="394"/>
      <c r="BU24" s="394"/>
      <c r="BV24" s="394"/>
    </row>
    <row r="25" spans="1:74" ht="11.1" customHeight="1" x14ac:dyDescent="0.2">
      <c r="A25" s="1" t="s">
        <v>504</v>
      </c>
      <c r="B25" s="183" t="s">
        <v>117</v>
      </c>
      <c r="C25" s="68">
        <v>26.513000000000002</v>
      </c>
      <c r="D25" s="68">
        <v>26.896999999999998</v>
      </c>
      <c r="E25" s="68">
        <v>26.262</v>
      </c>
      <c r="F25" s="68">
        <v>24.664999999999999</v>
      </c>
      <c r="G25" s="68">
        <v>23.375</v>
      </c>
      <c r="H25" s="68">
        <v>24.655999999999999</v>
      </c>
      <c r="I25" s="68">
        <v>24.445</v>
      </c>
      <c r="J25" s="68">
        <v>25.552</v>
      </c>
      <c r="K25" s="68">
        <v>24.803000000000001</v>
      </c>
      <c r="L25" s="68">
        <v>25.751999999999999</v>
      </c>
      <c r="M25" s="68">
        <v>26.134</v>
      </c>
      <c r="N25" s="68">
        <v>28.382999999999999</v>
      </c>
      <c r="O25" s="68">
        <v>28.434999999999999</v>
      </c>
      <c r="P25" s="68">
        <v>25.41</v>
      </c>
      <c r="Q25" s="68">
        <v>21.53</v>
      </c>
      <c r="R25" s="68">
        <v>21.65</v>
      </c>
      <c r="S25" s="68">
        <v>22.007999999999999</v>
      </c>
      <c r="T25" s="68">
        <v>22.48</v>
      </c>
      <c r="U25" s="68">
        <v>23.152999999999999</v>
      </c>
      <c r="V25" s="68">
        <v>24.584</v>
      </c>
      <c r="W25" s="68">
        <v>21.763999999999999</v>
      </c>
      <c r="X25" s="68">
        <v>23.140999999999998</v>
      </c>
      <c r="Y25" s="68">
        <v>23.606999999999999</v>
      </c>
      <c r="Z25" s="68">
        <v>24.523</v>
      </c>
      <c r="AA25" s="68">
        <v>24.969000000000001</v>
      </c>
      <c r="AB25" s="68">
        <v>24.768999999999998</v>
      </c>
      <c r="AC25" s="68">
        <v>22.863</v>
      </c>
      <c r="AD25" s="68">
        <v>22.582999999999998</v>
      </c>
      <c r="AE25" s="68">
        <v>23.776</v>
      </c>
      <c r="AF25" s="68">
        <v>24.55</v>
      </c>
      <c r="AG25" s="68">
        <v>24.228999999999999</v>
      </c>
      <c r="AH25" s="68">
        <v>23.227</v>
      </c>
      <c r="AI25" s="68">
        <v>24.748000000000001</v>
      </c>
      <c r="AJ25" s="68">
        <v>24.888000000000002</v>
      </c>
      <c r="AK25" s="68">
        <v>24.106999999999999</v>
      </c>
      <c r="AL25" s="68">
        <v>25.768999999999998</v>
      </c>
      <c r="AM25" s="68">
        <v>29.516999999999999</v>
      </c>
      <c r="AN25" s="68">
        <v>24.196999999999999</v>
      </c>
      <c r="AO25" s="68">
        <v>21.652000000000001</v>
      </c>
      <c r="AP25" s="68">
        <v>21.544</v>
      </c>
      <c r="AQ25" s="68">
        <v>22.559000000000001</v>
      </c>
      <c r="AR25" s="68">
        <v>20.978999999999999</v>
      </c>
      <c r="AS25" s="68">
        <v>21.872</v>
      </c>
      <c r="AT25" s="68">
        <v>23.073</v>
      </c>
      <c r="AU25" s="68">
        <v>22.997</v>
      </c>
      <c r="AV25" s="68">
        <v>23.32</v>
      </c>
      <c r="AW25" s="68">
        <v>24.815999999999999</v>
      </c>
      <c r="AX25" s="68">
        <v>25.974</v>
      </c>
      <c r="AY25" s="68">
        <v>27.696428570999998</v>
      </c>
      <c r="AZ25" s="68">
        <v>25.970614817000001</v>
      </c>
      <c r="BA25" s="325">
        <v>24.398409999999998</v>
      </c>
      <c r="BB25" s="325">
        <v>21.69173</v>
      </c>
      <c r="BC25" s="325">
        <v>22.80274</v>
      </c>
      <c r="BD25" s="325">
        <v>22.893180000000001</v>
      </c>
      <c r="BE25" s="325">
        <v>22.790659999999999</v>
      </c>
      <c r="BF25" s="325">
        <v>23.278829999999999</v>
      </c>
      <c r="BG25" s="325">
        <v>23.985040000000001</v>
      </c>
      <c r="BH25" s="325">
        <v>23.458449999999999</v>
      </c>
      <c r="BI25" s="325">
        <v>24.016400000000001</v>
      </c>
      <c r="BJ25" s="325">
        <v>24.32385</v>
      </c>
      <c r="BK25" s="325">
        <v>27.091470000000001</v>
      </c>
      <c r="BL25" s="325">
        <v>26.844580000000001</v>
      </c>
      <c r="BM25" s="325">
        <v>23.668389999999999</v>
      </c>
      <c r="BN25" s="325">
        <v>20.95027</v>
      </c>
      <c r="BO25" s="325">
        <v>22.1767</v>
      </c>
      <c r="BP25" s="325">
        <v>22.157900000000001</v>
      </c>
      <c r="BQ25" s="325">
        <v>21.937709999999999</v>
      </c>
      <c r="BR25" s="325">
        <v>22.6434</v>
      </c>
      <c r="BS25" s="325">
        <v>23.18967</v>
      </c>
      <c r="BT25" s="325">
        <v>22.73687</v>
      </c>
      <c r="BU25" s="325">
        <v>23.071539999999999</v>
      </c>
      <c r="BV25" s="325">
        <v>23.244489999999999</v>
      </c>
    </row>
    <row r="26" spans="1:74" ht="11.1" customHeight="1" x14ac:dyDescent="0.2">
      <c r="A26" s="1"/>
      <c r="B26" s="7" t="s">
        <v>120</v>
      </c>
      <c r="C26" s="227"/>
      <c r="D26" s="227"/>
      <c r="E26" s="227"/>
      <c r="F26" s="227"/>
      <c r="G26" s="227"/>
      <c r="H26" s="227"/>
      <c r="I26" s="227"/>
      <c r="J26" s="227"/>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27"/>
      <c r="AV26" s="227"/>
      <c r="AW26" s="227"/>
      <c r="AX26" s="227"/>
      <c r="AY26" s="227"/>
      <c r="AZ26" s="227"/>
      <c r="BA26" s="395"/>
      <c r="BB26" s="395"/>
      <c r="BC26" s="395"/>
      <c r="BD26" s="395"/>
      <c r="BE26" s="395"/>
      <c r="BF26" s="395"/>
      <c r="BG26" s="395"/>
      <c r="BH26" s="395"/>
      <c r="BI26" s="395"/>
      <c r="BJ26" s="395"/>
      <c r="BK26" s="395"/>
      <c r="BL26" s="395"/>
      <c r="BM26" s="395"/>
      <c r="BN26" s="395"/>
      <c r="BO26" s="395"/>
      <c r="BP26" s="395"/>
      <c r="BQ26" s="395"/>
      <c r="BR26" s="395"/>
      <c r="BS26" s="395"/>
      <c r="BT26" s="395"/>
      <c r="BU26" s="395"/>
      <c r="BV26" s="395"/>
    </row>
    <row r="27" spans="1:74" ht="11.1" customHeight="1" x14ac:dyDescent="0.2">
      <c r="A27" s="1" t="s">
        <v>505</v>
      </c>
      <c r="B27" s="184" t="s">
        <v>117</v>
      </c>
      <c r="C27" s="69">
        <v>235.13499999999999</v>
      </c>
      <c r="D27" s="69">
        <v>229.322</v>
      </c>
      <c r="E27" s="69">
        <v>217.45400000000001</v>
      </c>
      <c r="F27" s="69">
        <v>218.81399999999999</v>
      </c>
      <c r="G27" s="69">
        <v>220.03399999999999</v>
      </c>
      <c r="H27" s="69">
        <v>218.006</v>
      </c>
      <c r="I27" s="69">
        <v>216.48699999999999</v>
      </c>
      <c r="J27" s="69">
        <v>204.85900000000001</v>
      </c>
      <c r="K27" s="69">
        <v>202.89400000000001</v>
      </c>
      <c r="L27" s="69">
        <v>199.84200000000001</v>
      </c>
      <c r="M27" s="69">
        <v>207.708</v>
      </c>
      <c r="N27" s="69">
        <v>210.20400000000001</v>
      </c>
      <c r="O27" s="69">
        <v>232.67400000000001</v>
      </c>
      <c r="P27" s="69">
        <v>228.22499999999999</v>
      </c>
      <c r="Q27" s="69">
        <v>218.02799999999999</v>
      </c>
      <c r="R27" s="69">
        <v>221.86099999999999</v>
      </c>
      <c r="S27" s="69">
        <v>220.476</v>
      </c>
      <c r="T27" s="69">
        <v>215.93700000000001</v>
      </c>
      <c r="U27" s="69">
        <v>209.70599999999999</v>
      </c>
      <c r="V27" s="69">
        <v>202.20400000000001</v>
      </c>
      <c r="W27" s="69">
        <v>201.44</v>
      </c>
      <c r="X27" s="69">
        <v>192.755</v>
      </c>
      <c r="Y27" s="69">
        <v>201.31100000000001</v>
      </c>
      <c r="Z27" s="69">
        <v>212.29300000000001</v>
      </c>
      <c r="AA27" s="69">
        <v>223.91800000000001</v>
      </c>
      <c r="AB27" s="69">
        <v>228.48</v>
      </c>
      <c r="AC27" s="69">
        <v>216.80699999999999</v>
      </c>
      <c r="AD27" s="69">
        <v>217.56200000000001</v>
      </c>
      <c r="AE27" s="69">
        <v>219.11099999999999</v>
      </c>
      <c r="AF27" s="69">
        <v>216.166</v>
      </c>
      <c r="AG27" s="69">
        <v>210.06399999999999</v>
      </c>
      <c r="AH27" s="69">
        <v>213.07499999999999</v>
      </c>
      <c r="AI27" s="69">
        <v>215.22200000000001</v>
      </c>
      <c r="AJ27" s="69">
        <v>207.78399999999999</v>
      </c>
      <c r="AK27" s="69">
        <v>206.12899999999999</v>
      </c>
      <c r="AL27" s="69">
        <v>220.73099999999999</v>
      </c>
      <c r="AM27" s="69">
        <v>231.809</v>
      </c>
      <c r="AN27" s="69">
        <v>227.17</v>
      </c>
      <c r="AO27" s="69">
        <v>214.4</v>
      </c>
      <c r="AP27" s="69">
        <v>208.70400000000001</v>
      </c>
      <c r="AQ27" s="69">
        <v>213.15799999999999</v>
      </c>
      <c r="AR27" s="69">
        <v>208.751</v>
      </c>
      <c r="AS27" s="69">
        <v>213.37200000000001</v>
      </c>
      <c r="AT27" s="69">
        <v>207.374</v>
      </c>
      <c r="AU27" s="69">
        <v>208.887</v>
      </c>
      <c r="AV27" s="69">
        <v>201.33199999999999</v>
      </c>
      <c r="AW27" s="69">
        <v>208.86</v>
      </c>
      <c r="AX27" s="69">
        <v>227.85300000000001</v>
      </c>
      <c r="AY27" s="69">
        <v>233.434</v>
      </c>
      <c r="AZ27" s="69">
        <v>223.84961869</v>
      </c>
      <c r="BA27" s="346">
        <v>215.04179999999999</v>
      </c>
      <c r="BB27" s="346">
        <v>210.06020000000001</v>
      </c>
      <c r="BC27" s="346">
        <v>206.8879</v>
      </c>
      <c r="BD27" s="346">
        <v>208.73240000000001</v>
      </c>
      <c r="BE27" s="346">
        <v>207.15369999999999</v>
      </c>
      <c r="BF27" s="346">
        <v>202.5701</v>
      </c>
      <c r="BG27" s="346">
        <v>203.04570000000001</v>
      </c>
      <c r="BH27" s="346">
        <v>198.21119999999999</v>
      </c>
      <c r="BI27" s="346">
        <v>205.7637</v>
      </c>
      <c r="BJ27" s="346">
        <v>215.9546</v>
      </c>
      <c r="BK27" s="346">
        <v>223.2559</v>
      </c>
      <c r="BL27" s="346">
        <v>226.97710000000001</v>
      </c>
      <c r="BM27" s="346">
        <v>222.8245</v>
      </c>
      <c r="BN27" s="346">
        <v>220.0667</v>
      </c>
      <c r="BO27" s="346">
        <v>218.3657</v>
      </c>
      <c r="BP27" s="346">
        <v>221.24180000000001</v>
      </c>
      <c r="BQ27" s="346">
        <v>219.82380000000001</v>
      </c>
      <c r="BR27" s="346">
        <v>215.24590000000001</v>
      </c>
      <c r="BS27" s="346">
        <v>215.2997</v>
      </c>
      <c r="BT27" s="346">
        <v>211.9179</v>
      </c>
      <c r="BU27" s="346">
        <v>216.00309999999999</v>
      </c>
      <c r="BV27" s="346">
        <v>221.91650000000001</v>
      </c>
    </row>
    <row r="28" spans="1:74" s="278" customFormat="1" ht="11.1" customHeight="1" x14ac:dyDescent="0.2">
      <c r="A28" s="1"/>
      <c r="B28" s="276"/>
      <c r="C28" s="277"/>
      <c r="D28" s="277"/>
      <c r="E28" s="277"/>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7"/>
      <c r="AG28" s="277"/>
      <c r="AH28" s="277"/>
      <c r="AI28" s="277"/>
      <c r="AJ28" s="277"/>
      <c r="AK28" s="277"/>
      <c r="AL28" s="277"/>
      <c r="AM28" s="277"/>
      <c r="AN28" s="277"/>
      <c r="AO28" s="277"/>
      <c r="AP28" s="277"/>
      <c r="AQ28" s="277"/>
      <c r="AR28" s="277"/>
      <c r="AS28" s="277"/>
      <c r="AT28" s="277"/>
      <c r="AU28" s="277"/>
      <c r="AV28" s="277"/>
      <c r="AW28" s="277"/>
      <c r="AX28" s="277"/>
      <c r="AY28" s="396"/>
      <c r="AZ28" s="396"/>
      <c r="BA28" s="396"/>
      <c r="BB28" s="396"/>
      <c r="BC28" s="396"/>
      <c r="BD28" s="277"/>
      <c r="BE28" s="277"/>
      <c r="BF28" s="277"/>
      <c r="BG28" s="396"/>
      <c r="BH28" s="396"/>
      <c r="BI28" s="396"/>
      <c r="BJ28" s="396"/>
      <c r="BK28" s="396"/>
      <c r="BL28" s="396"/>
      <c r="BM28" s="396"/>
      <c r="BN28" s="396"/>
      <c r="BO28" s="396"/>
      <c r="BP28" s="396"/>
      <c r="BQ28" s="396"/>
      <c r="BR28" s="396"/>
      <c r="BS28" s="396"/>
      <c r="BT28" s="396"/>
      <c r="BU28" s="396"/>
      <c r="BV28" s="396"/>
    </row>
    <row r="29" spans="1:74" s="278" customFormat="1" ht="12" customHeight="1" x14ac:dyDescent="0.25">
      <c r="A29" s="1"/>
      <c r="B29" s="803" t="s">
        <v>834</v>
      </c>
      <c r="C29" s="800"/>
      <c r="D29" s="800"/>
      <c r="E29" s="800"/>
      <c r="F29" s="800"/>
      <c r="G29" s="800"/>
      <c r="H29" s="800"/>
      <c r="I29" s="800"/>
      <c r="J29" s="800"/>
      <c r="K29" s="800"/>
      <c r="L29" s="800"/>
      <c r="M29" s="800"/>
      <c r="N29" s="800"/>
      <c r="O29" s="800"/>
      <c r="P29" s="800"/>
      <c r="Q29" s="800"/>
      <c r="AY29" s="524"/>
      <c r="AZ29" s="524"/>
      <c r="BA29" s="524"/>
      <c r="BB29" s="524"/>
      <c r="BC29" s="524"/>
      <c r="BD29" s="643"/>
      <c r="BE29" s="643"/>
      <c r="BF29" s="643"/>
      <c r="BG29" s="524"/>
      <c r="BH29" s="524"/>
      <c r="BI29" s="524"/>
      <c r="BJ29" s="524"/>
    </row>
    <row r="30" spans="1:74" s="278" customFormat="1" ht="12" customHeight="1" x14ac:dyDescent="0.25">
      <c r="A30" s="1"/>
      <c r="B30" s="805" t="s">
        <v>133</v>
      </c>
      <c r="C30" s="800"/>
      <c r="D30" s="800"/>
      <c r="E30" s="800"/>
      <c r="F30" s="800"/>
      <c r="G30" s="800"/>
      <c r="H30" s="800"/>
      <c r="I30" s="800"/>
      <c r="J30" s="800"/>
      <c r="K30" s="800"/>
      <c r="L30" s="800"/>
      <c r="M30" s="800"/>
      <c r="N30" s="800"/>
      <c r="O30" s="800"/>
      <c r="P30" s="800"/>
      <c r="Q30" s="800"/>
      <c r="AY30" s="524"/>
      <c r="AZ30" s="524"/>
      <c r="BA30" s="524"/>
      <c r="BB30" s="524"/>
      <c r="BC30" s="524"/>
      <c r="BD30" s="643"/>
      <c r="BE30" s="643"/>
      <c r="BF30" s="643"/>
      <c r="BG30" s="524"/>
      <c r="BH30" s="524"/>
      <c r="BI30" s="524"/>
      <c r="BJ30" s="524"/>
    </row>
    <row r="31" spans="1:74" s="439" customFormat="1" ht="12" customHeight="1" x14ac:dyDescent="0.25">
      <c r="A31" s="438"/>
      <c r="B31" s="789" t="s">
        <v>859</v>
      </c>
      <c r="C31" s="790"/>
      <c r="D31" s="790"/>
      <c r="E31" s="790"/>
      <c r="F31" s="790"/>
      <c r="G31" s="790"/>
      <c r="H31" s="790"/>
      <c r="I31" s="790"/>
      <c r="J31" s="790"/>
      <c r="K31" s="790"/>
      <c r="L31" s="790"/>
      <c r="M31" s="790"/>
      <c r="N31" s="790"/>
      <c r="O31" s="790"/>
      <c r="P31" s="790"/>
      <c r="Q31" s="786"/>
      <c r="AY31" s="525"/>
      <c r="AZ31" s="525"/>
      <c r="BA31" s="525"/>
      <c r="BB31" s="525"/>
      <c r="BC31" s="525"/>
      <c r="BD31" s="644"/>
      <c r="BE31" s="644"/>
      <c r="BF31" s="644"/>
      <c r="BG31" s="525"/>
      <c r="BH31" s="525"/>
      <c r="BI31" s="525"/>
      <c r="BJ31" s="525"/>
    </row>
    <row r="32" spans="1:74" s="439" customFormat="1" ht="12" customHeight="1" x14ac:dyDescent="0.25">
      <c r="A32" s="438"/>
      <c r="B32" s="784" t="s">
        <v>879</v>
      </c>
      <c r="C32" s="786"/>
      <c r="D32" s="786"/>
      <c r="E32" s="786"/>
      <c r="F32" s="786"/>
      <c r="G32" s="786"/>
      <c r="H32" s="786"/>
      <c r="I32" s="786"/>
      <c r="J32" s="786"/>
      <c r="K32" s="786"/>
      <c r="L32" s="786"/>
      <c r="M32" s="786"/>
      <c r="N32" s="786"/>
      <c r="O32" s="786"/>
      <c r="P32" s="786"/>
      <c r="Q32" s="786"/>
      <c r="AY32" s="525"/>
      <c r="AZ32" s="525"/>
      <c r="BA32" s="525"/>
      <c r="BB32" s="525"/>
      <c r="BC32" s="525"/>
      <c r="BD32" s="644"/>
      <c r="BE32" s="644"/>
      <c r="BF32" s="644"/>
      <c r="BG32" s="525"/>
      <c r="BH32" s="525"/>
      <c r="BI32" s="525"/>
      <c r="BJ32" s="525"/>
    </row>
    <row r="33" spans="1:74" s="439" customFormat="1" ht="12" customHeight="1" x14ac:dyDescent="0.25">
      <c r="A33" s="438"/>
      <c r="B33" s="833" t="s">
        <v>880</v>
      </c>
      <c r="C33" s="786"/>
      <c r="D33" s="786"/>
      <c r="E33" s="786"/>
      <c r="F33" s="786"/>
      <c r="G33" s="786"/>
      <c r="H33" s="786"/>
      <c r="I33" s="786"/>
      <c r="J33" s="786"/>
      <c r="K33" s="786"/>
      <c r="L33" s="786"/>
      <c r="M33" s="786"/>
      <c r="N33" s="786"/>
      <c r="O33" s="786"/>
      <c r="P33" s="786"/>
      <c r="Q33" s="786"/>
      <c r="AY33" s="525"/>
      <c r="AZ33" s="525"/>
      <c r="BA33" s="525"/>
      <c r="BB33" s="525"/>
      <c r="BC33" s="525"/>
      <c r="BD33" s="644"/>
      <c r="BE33" s="644"/>
      <c r="BF33" s="644"/>
      <c r="BG33" s="525"/>
      <c r="BH33" s="525"/>
      <c r="BI33" s="525"/>
      <c r="BJ33" s="525"/>
    </row>
    <row r="34" spans="1:74" s="439" customFormat="1" ht="12" customHeight="1" x14ac:dyDescent="0.25">
      <c r="A34" s="438"/>
      <c r="B34" s="789" t="s">
        <v>882</v>
      </c>
      <c r="C34" s="790"/>
      <c r="D34" s="790"/>
      <c r="E34" s="790"/>
      <c r="F34" s="790"/>
      <c r="G34" s="790"/>
      <c r="H34" s="790"/>
      <c r="I34" s="790"/>
      <c r="J34" s="790"/>
      <c r="K34" s="790"/>
      <c r="L34" s="790"/>
      <c r="M34" s="790"/>
      <c r="N34" s="790"/>
      <c r="O34" s="790"/>
      <c r="P34" s="790"/>
      <c r="Q34" s="786"/>
      <c r="AY34" s="525"/>
      <c r="AZ34" s="525"/>
      <c r="BA34" s="525"/>
      <c r="BB34" s="525"/>
      <c r="BC34" s="525"/>
      <c r="BD34" s="644"/>
      <c r="BE34" s="644"/>
      <c r="BF34" s="644"/>
      <c r="BG34" s="525"/>
      <c r="BH34" s="525"/>
      <c r="BI34" s="525"/>
      <c r="BJ34" s="525"/>
    </row>
    <row r="35" spans="1:74" s="439" customFormat="1" ht="12" customHeight="1" x14ac:dyDescent="0.25">
      <c r="A35" s="438"/>
      <c r="B35" s="791" t="s">
        <v>883</v>
      </c>
      <c r="C35" s="785"/>
      <c r="D35" s="785"/>
      <c r="E35" s="785"/>
      <c r="F35" s="785"/>
      <c r="G35" s="785"/>
      <c r="H35" s="785"/>
      <c r="I35" s="785"/>
      <c r="J35" s="785"/>
      <c r="K35" s="785"/>
      <c r="L35" s="785"/>
      <c r="M35" s="785"/>
      <c r="N35" s="785"/>
      <c r="O35" s="785"/>
      <c r="P35" s="785"/>
      <c r="Q35" s="786"/>
      <c r="AY35" s="525"/>
      <c r="AZ35" s="525"/>
      <c r="BA35" s="525"/>
      <c r="BB35" s="525"/>
      <c r="BC35" s="525"/>
      <c r="BD35" s="644"/>
      <c r="BE35" s="644"/>
      <c r="BF35" s="644"/>
      <c r="BG35" s="525"/>
      <c r="BH35" s="525"/>
      <c r="BI35" s="525"/>
      <c r="BJ35" s="525"/>
    </row>
    <row r="36" spans="1:74" s="439" customFormat="1" ht="12" customHeight="1" x14ac:dyDescent="0.25">
      <c r="A36" s="438"/>
      <c r="B36" s="784" t="s">
        <v>863</v>
      </c>
      <c r="C36" s="785"/>
      <c r="D36" s="785"/>
      <c r="E36" s="785"/>
      <c r="F36" s="785"/>
      <c r="G36" s="785"/>
      <c r="H36" s="785"/>
      <c r="I36" s="785"/>
      <c r="J36" s="785"/>
      <c r="K36" s="785"/>
      <c r="L36" s="785"/>
      <c r="M36" s="785"/>
      <c r="N36" s="785"/>
      <c r="O36" s="785"/>
      <c r="P36" s="785"/>
      <c r="Q36" s="786"/>
      <c r="AY36" s="525"/>
      <c r="AZ36" s="525"/>
      <c r="BA36" s="525"/>
      <c r="BB36" s="525"/>
      <c r="BC36" s="525"/>
      <c r="BD36" s="644"/>
      <c r="BE36" s="644"/>
      <c r="BF36" s="644"/>
      <c r="BG36" s="525"/>
      <c r="BH36" s="525"/>
      <c r="BI36" s="525"/>
      <c r="BJ36" s="525"/>
    </row>
    <row r="37" spans="1:74" s="440" customFormat="1" ht="12" customHeight="1" x14ac:dyDescent="0.25">
      <c r="A37" s="429"/>
      <c r="B37" s="806" t="s">
        <v>959</v>
      </c>
      <c r="C37" s="786"/>
      <c r="D37" s="786"/>
      <c r="E37" s="786"/>
      <c r="F37" s="786"/>
      <c r="G37" s="786"/>
      <c r="H37" s="786"/>
      <c r="I37" s="786"/>
      <c r="J37" s="786"/>
      <c r="K37" s="786"/>
      <c r="L37" s="786"/>
      <c r="M37" s="786"/>
      <c r="N37" s="786"/>
      <c r="O37" s="786"/>
      <c r="P37" s="786"/>
      <c r="Q37" s="786"/>
      <c r="AY37" s="526"/>
      <c r="AZ37" s="526"/>
      <c r="BA37" s="526"/>
      <c r="BB37" s="526"/>
      <c r="BC37" s="526"/>
      <c r="BD37" s="645"/>
      <c r="BE37" s="645"/>
      <c r="BF37" s="645"/>
      <c r="BG37" s="526"/>
      <c r="BH37" s="526"/>
      <c r="BI37" s="526"/>
      <c r="BJ37" s="526"/>
    </row>
    <row r="38" spans="1:74" x14ac:dyDescent="0.15">
      <c r="BK38" s="397"/>
      <c r="BL38" s="397"/>
      <c r="BM38" s="397"/>
      <c r="BN38" s="397"/>
      <c r="BO38" s="397"/>
      <c r="BP38" s="397"/>
      <c r="BQ38" s="397"/>
      <c r="BR38" s="397"/>
      <c r="BS38" s="397"/>
      <c r="BT38" s="397"/>
      <c r="BU38" s="397"/>
      <c r="BV38" s="397"/>
    </row>
    <row r="39" spans="1:74" x14ac:dyDescent="0.15">
      <c r="BK39" s="397"/>
      <c r="BL39" s="397"/>
      <c r="BM39" s="397"/>
      <c r="BN39" s="397"/>
      <c r="BO39" s="397"/>
      <c r="BP39" s="397"/>
      <c r="BQ39" s="397"/>
      <c r="BR39" s="397"/>
      <c r="BS39" s="397"/>
      <c r="BT39" s="397"/>
      <c r="BU39" s="397"/>
      <c r="BV39" s="397"/>
    </row>
    <row r="40" spans="1:74" x14ac:dyDescent="0.15">
      <c r="BK40" s="397"/>
      <c r="BL40" s="397"/>
      <c r="BM40" s="397"/>
      <c r="BN40" s="397"/>
      <c r="BO40" s="397"/>
      <c r="BP40" s="397"/>
      <c r="BQ40" s="397"/>
      <c r="BR40" s="397"/>
      <c r="BS40" s="397"/>
      <c r="BT40" s="397"/>
      <c r="BU40" s="397"/>
      <c r="BV40" s="397"/>
    </row>
    <row r="41" spans="1:74" x14ac:dyDescent="0.15">
      <c r="BK41" s="397"/>
      <c r="BL41" s="397"/>
      <c r="BM41" s="397"/>
      <c r="BN41" s="397"/>
      <c r="BO41" s="397"/>
      <c r="BP41" s="397"/>
      <c r="BQ41" s="397"/>
      <c r="BR41" s="397"/>
      <c r="BS41" s="397"/>
      <c r="BT41" s="397"/>
      <c r="BU41" s="397"/>
      <c r="BV41" s="397"/>
    </row>
    <row r="42" spans="1:74" x14ac:dyDescent="0.15">
      <c r="BK42" s="397"/>
      <c r="BL42" s="397"/>
      <c r="BM42" s="397"/>
      <c r="BN42" s="397"/>
      <c r="BO42" s="397"/>
      <c r="BP42" s="397"/>
      <c r="BQ42" s="397"/>
      <c r="BR42" s="397"/>
      <c r="BS42" s="397"/>
      <c r="BT42" s="397"/>
      <c r="BU42" s="397"/>
      <c r="BV42" s="397"/>
    </row>
    <row r="43" spans="1:74" x14ac:dyDescent="0.15">
      <c r="BK43" s="397"/>
      <c r="BL43" s="397"/>
      <c r="BM43" s="397"/>
      <c r="BN43" s="397"/>
      <c r="BO43" s="397"/>
      <c r="BP43" s="397"/>
      <c r="BQ43" s="397"/>
      <c r="BR43" s="397"/>
      <c r="BS43" s="397"/>
      <c r="BT43" s="397"/>
      <c r="BU43" s="397"/>
      <c r="BV43" s="397"/>
    </row>
    <row r="44" spans="1:74" x14ac:dyDescent="0.15">
      <c r="BK44" s="397"/>
      <c r="BL44" s="397"/>
      <c r="BM44" s="397"/>
      <c r="BN44" s="397"/>
      <c r="BO44" s="397"/>
      <c r="BP44" s="397"/>
      <c r="BQ44" s="397"/>
      <c r="BR44" s="397"/>
      <c r="BS44" s="397"/>
      <c r="BT44" s="397"/>
      <c r="BU44" s="397"/>
      <c r="BV44" s="397"/>
    </row>
    <row r="45" spans="1:74" x14ac:dyDescent="0.15">
      <c r="BK45" s="397"/>
      <c r="BL45" s="397"/>
      <c r="BM45" s="397"/>
      <c r="BN45" s="397"/>
      <c r="BO45" s="397"/>
      <c r="BP45" s="397"/>
      <c r="BQ45" s="397"/>
      <c r="BR45" s="397"/>
      <c r="BS45" s="397"/>
      <c r="BT45" s="397"/>
      <c r="BU45" s="397"/>
      <c r="BV45" s="397"/>
    </row>
    <row r="46" spans="1:74" x14ac:dyDescent="0.15">
      <c r="BK46" s="397"/>
      <c r="BL46" s="397"/>
      <c r="BM46" s="397"/>
      <c r="BN46" s="397"/>
      <c r="BO46" s="397"/>
      <c r="BP46" s="397"/>
      <c r="BQ46" s="397"/>
      <c r="BR46" s="397"/>
      <c r="BS46" s="397"/>
      <c r="BT46" s="397"/>
      <c r="BU46" s="397"/>
      <c r="BV46" s="397"/>
    </row>
    <row r="47" spans="1:74" x14ac:dyDescent="0.15">
      <c r="BK47" s="397"/>
      <c r="BL47" s="397"/>
      <c r="BM47" s="397"/>
      <c r="BN47" s="397"/>
      <c r="BO47" s="397"/>
      <c r="BP47" s="397"/>
      <c r="BQ47" s="397"/>
      <c r="BR47" s="397"/>
      <c r="BS47" s="397"/>
      <c r="BT47" s="397"/>
      <c r="BU47" s="397"/>
      <c r="BV47" s="397"/>
    </row>
    <row r="48" spans="1:74" x14ac:dyDescent="0.15">
      <c r="BK48" s="397"/>
      <c r="BL48" s="397"/>
      <c r="BM48" s="397"/>
      <c r="BN48" s="397"/>
      <c r="BO48" s="397"/>
      <c r="BP48" s="397"/>
      <c r="BQ48" s="397"/>
      <c r="BR48" s="397"/>
      <c r="BS48" s="397"/>
      <c r="BT48" s="397"/>
      <c r="BU48" s="397"/>
      <c r="BV48" s="397"/>
    </row>
    <row r="49" spans="63:74" x14ac:dyDescent="0.15">
      <c r="BK49" s="397"/>
      <c r="BL49" s="397"/>
      <c r="BM49" s="397"/>
      <c r="BN49" s="397"/>
      <c r="BO49" s="397"/>
      <c r="BP49" s="397"/>
      <c r="BQ49" s="397"/>
      <c r="BR49" s="397"/>
      <c r="BS49" s="397"/>
      <c r="BT49" s="397"/>
      <c r="BU49" s="397"/>
      <c r="BV49" s="397"/>
    </row>
    <row r="50" spans="63:74" x14ac:dyDescent="0.15">
      <c r="BK50" s="397"/>
      <c r="BL50" s="397"/>
      <c r="BM50" s="397"/>
      <c r="BN50" s="397"/>
      <c r="BO50" s="397"/>
      <c r="BP50" s="397"/>
      <c r="BQ50" s="397"/>
      <c r="BR50" s="397"/>
      <c r="BS50" s="397"/>
      <c r="BT50" s="397"/>
      <c r="BU50" s="397"/>
      <c r="BV50" s="397"/>
    </row>
    <row r="51" spans="63:74" x14ac:dyDescent="0.15">
      <c r="BK51" s="397"/>
      <c r="BL51" s="397"/>
      <c r="BM51" s="397"/>
      <c r="BN51" s="397"/>
      <c r="BO51" s="397"/>
      <c r="BP51" s="397"/>
      <c r="BQ51" s="397"/>
      <c r="BR51" s="397"/>
      <c r="BS51" s="397"/>
      <c r="BT51" s="397"/>
      <c r="BU51" s="397"/>
      <c r="BV51" s="397"/>
    </row>
    <row r="52" spans="63:74" x14ac:dyDescent="0.15">
      <c r="BK52" s="397"/>
      <c r="BL52" s="397"/>
      <c r="BM52" s="397"/>
      <c r="BN52" s="397"/>
      <c r="BO52" s="397"/>
      <c r="BP52" s="397"/>
      <c r="BQ52" s="397"/>
      <c r="BR52" s="397"/>
      <c r="BS52" s="397"/>
      <c r="BT52" s="397"/>
      <c r="BU52" s="397"/>
      <c r="BV52" s="397"/>
    </row>
    <row r="53" spans="63:74" x14ac:dyDescent="0.15">
      <c r="BK53" s="397"/>
      <c r="BL53" s="397"/>
      <c r="BM53" s="397"/>
      <c r="BN53" s="397"/>
      <c r="BO53" s="397"/>
      <c r="BP53" s="397"/>
      <c r="BQ53" s="397"/>
      <c r="BR53" s="397"/>
      <c r="BS53" s="397"/>
      <c r="BT53" s="397"/>
      <c r="BU53" s="397"/>
      <c r="BV53" s="397"/>
    </row>
    <row r="54" spans="63:74" x14ac:dyDescent="0.15">
      <c r="BK54" s="397"/>
      <c r="BL54" s="397"/>
      <c r="BM54" s="397"/>
      <c r="BN54" s="397"/>
      <c r="BO54" s="397"/>
      <c r="BP54" s="397"/>
      <c r="BQ54" s="397"/>
      <c r="BR54" s="397"/>
      <c r="BS54" s="397"/>
      <c r="BT54" s="397"/>
      <c r="BU54" s="397"/>
      <c r="BV54" s="397"/>
    </row>
    <row r="55" spans="63:74" x14ac:dyDescent="0.15">
      <c r="BK55" s="397"/>
      <c r="BL55" s="397"/>
      <c r="BM55" s="397"/>
      <c r="BN55" s="397"/>
      <c r="BO55" s="397"/>
      <c r="BP55" s="397"/>
      <c r="BQ55" s="397"/>
      <c r="BR55" s="397"/>
      <c r="BS55" s="397"/>
      <c r="BT55" s="397"/>
      <c r="BU55" s="397"/>
      <c r="BV55" s="397"/>
    </row>
    <row r="56" spans="63:74" x14ac:dyDescent="0.15">
      <c r="BK56" s="397"/>
      <c r="BL56" s="397"/>
      <c r="BM56" s="397"/>
      <c r="BN56" s="397"/>
      <c r="BO56" s="397"/>
      <c r="BP56" s="397"/>
      <c r="BQ56" s="397"/>
      <c r="BR56" s="397"/>
      <c r="BS56" s="397"/>
      <c r="BT56" s="397"/>
      <c r="BU56" s="397"/>
      <c r="BV56" s="397"/>
    </row>
    <row r="57" spans="63:74" x14ac:dyDescent="0.15">
      <c r="BK57" s="397"/>
      <c r="BL57" s="397"/>
      <c r="BM57" s="397"/>
      <c r="BN57" s="397"/>
      <c r="BO57" s="397"/>
      <c r="BP57" s="397"/>
      <c r="BQ57" s="397"/>
      <c r="BR57" s="397"/>
      <c r="BS57" s="397"/>
      <c r="BT57" s="397"/>
      <c r="BU57" s="397"/>
      <c r="BV57" s="397"/>
    </row>
    <row r="58" spans="63:74" x14ac:dyDescent="0.15">
      <c r="BK58" s="397"/>
      <c r="BL58" s="397"/>
      <c r="BM58" s="397"/>
      <c r="BN58" s="397"/>
      <c r="BO58" s="397"/>
      <c r="BP58" s="397"/>
      <c r="BQ58" s="397"/>
      <c r="BR58" s="397"/>
      <c r="BS58" s="397"/>
      <c r="BT58" s="397"/>
      <c r="BU58" s="397"/>
      <c r="BV58" s="397"/>
    </row>
    <row r="59" spans="63:74" x14ac:dyDescent="0.15">
      <c r="BK59" s="397"/>
      <c r="BL59" s="397"/>
      <c r="BM59" s="397"/>
      <c r="BN59" s="397"/>
      <c r="BO59" s="397"/>
      <c r="BP59" s="397"/>
      <c r="BQ59" s="397"/>
      <c r="BR59" s="397"/>
      <c r="BS59" s="397"/>
      <c r="BT59" s="397"/>
      <c r="BU59" s="397"/>
      <c r="BV59" s="397"/>
    </row>
    <row r="60" spans="63:74" x14ac:dyDescent="0.15">
      <c r="BK60" s="397"/>
      <c r="BL60" s="397"/>
      <c r="BM60" s="397"/>
      <c r="BN60" s="397"/>
      <c r="BO60" s="397"/>
      <c r="BP60" s="397"/>
      <c r="BQ60" s="397"/>
      <c r="BR60" s="397"/>
      <c r="BS60" s="397"/>
      <c r="BT60" s="397"/>
      <c r="BU60" s="397"/>
      <c r="BV60" s="397"/>
    </row>
    <row r="61" spans="63:74" x14ac:dyDescent="0.15">
      <c r="BK61" s="397"/>
      <c r="BL61" s="397"/>
      <c r="BM61" s="397"/>
      <c r="BN61" s="397"/>
      <c r="BO61" s="397"/>
      <c r="BP61" s="397"/>
      <c r="BQ61" s="397"/>
      <c r="BR61" s="397"/>
      <c r="BS61" s="397"/>
      <c r="BT61" s="397"/>
      <c r="BU61" s="397"/>
      <c r="BV61" s="397"/>
    </row>
    <row r="62" spans="63:74" x14ac:dyDescent="0.15">
      <c r="BK62" s="397"/>
      <c r="BL62" s="397"/>
      <c r="BM62" s="397"/>
      <c r="BN62" s="397"/>
      <c r="BO62" s="397"/>
      <c r="BP62" s="397"/>
      <c r="BQ62" s="397"/>
      <c r="BR62" s="397"/>
      <c r="BS62" s="397"/>
      <c r="BT62" s="397"/>
      <c r="BU62" s="397"/>
      <c r="BV62" s="397"/>
    </row>
    <row r="63" spans="63:74" x14ac:dyDescent="0.15">
      <c r="BK63" s="397"/>
      <c r="BL63" s="397"/>
      <c r="BM63" s="397"/>
      <c r="BN63" s="397"/>
      <c r="BO63" s="397"/>
      <c r="BP63" s="397"/>
      <c r="BQ63" s="397"/>
      <c r="BR63" s="397"/>
      <c r="BS63" s="397"/>
      <c r="BT63" s="397"/>
      <c r="BU63" s="397"/>
      <c r="BV63" s="397"/>
    </row>
    <row r="64" spans="63:74" x14ac:dyDescent="0.15">
      <c r="BK64" s="397"/>
      <c r="BL64" s="397"/>
      <c r="BM64" s="397"/>
      <c r="BN64" s="397"/>
      <c r="BO64" s="397"/>
      <c r="BP64" s="397"/>
      <c r="BQ64" s="397"/>
      <c r="BR64" s="397"/>
      <c r="BS64" s="397"/>
      <c r="BT64" s="397"/>
      <c r="BU64" s="397"/>
      <c r="BV64" s="397"/>
    </row>
    <row r="65" spans="63:74" x14ac:dyDescent="0.15">
      <c r="BK65" s="397"/>
      <c r="BL65" s="397"/>
      <c r="BM65" s="397"/>
      <c r="BN65" s="397"/>
      <c r="BO65" s="397"/>
      <c r="BP65" s="397"/>
      <c r="BQ65" s="397"/>
      <c r="BR65" s="397"/>
      <c r="BS65" s="397"/>
      <c r="BT65" s="397"/>
      <c r="BU65" s="397"/>
      <c r="BV65" s="397"/>
    </row>
    <row r="66" spans="63:74" x14ac:dyDescent="0.15">
      <c r="BK66" s="397"/>
      <c r="BL66" s="397"/>
      <c r="BM66" s="397"/>
      <c r="BN66" s="397"/>
      <c r="BO66" s="397"/>
      <c r="BP66" s="397"/>
      <c r="BQ66" s="397"/>
      <c r="BR66" s="397"/>
      <c r="BS66" s="397"/>
      <c r="BT66" s="397"/>
      <c r="BU66" s="397"/>
      <c r="BV66" s="397"/>
    </row>
    <row r="67" spans="63:74" x14ac:dyDescent="0.15">
      <c r="BK67" s="397"/>
      <c r="BL67" s="397"/>
      <c r="BM67" s="397"/>
      <c r="BN67" s="397"/>
      <c r="BO67" s="397"/>
      <c r="BP67" s="397"/>
      <c r="BQ67" s="397"/>
      <c r="BR67" s="397"/>
      <c r="BS67" s="397"/>
      <c r="BT67" s="397"/>
      <c r="BU67" s="397"/>
      <c r="BV67" s="397"/>
    </row>
    <row r="68" spans="63:74" x14ac:dyDescent="0.15">
      <c r="BK68" s="397"/>
      <c r="BL68" s="397"/>
      <c r="BM68" s="397"/>
      <c r="BN68" s="397"/>
      <c r="BO68" s="397"/>
      <c r="BP68" s="397"/>
      <c r="BQ68" s="397"/>
      <c r="BR68" s="397"/>
      <c r="BS68" s="397"/>
      <c r="BT68" s="397"/>
      <c r="BU68" s="397"/>
      <c r="BV68" s="397"/>
    </row>
    <row r="69" spans="63:74" x14ac:dyDescent="0.15">
      <c r="BK69" s="397"/>
      <c r="BL69" s="397"/>
      <c r="BM69" s="397"/>
      <c r="BN69" s="397"/>
      <c r="BO69" s="397"/>
      <c r="BP69" s="397"/>
      <c r="BQ69" s="397"/>
      <c r="BR69" s="397"/>
      <c r="BS69" s="397"/>
      <c r="BT69" s="397"/>
      <c r="BU69" s="397"/>
      <c r="BV69" s="397"/>
    </row>
    <row r="70" spans="63:74" x14ac:dyDescent="0.15">
      <c r="BK70" s="397"/>
      <c r="BL70" s="397"/>
      <c r="BM70" s="397"/>
      <c r="BN70" s="397"/>
      <c r="BO70" s="397"/>
      <c r="BP70" s="397"/>
      <c r="BQ70" s="397"/>
      <c r="BR70" s="397"/>
      <c r="BS70" s="397"/>
      <c r="BT70" s="397"/>
      <c r="BU70" s="397"/>
      <c r="BV70" s="397"/>
    </row>
    <row r="71" spans="63:74" x14ac:dyDescent="0.15">
      <c r="BK71" s="397"/>
      <c r="BL71" s="397"/>
      <c r="BM71" s="397"/>
      <c r="BN71" s="397"/>
      <c r="BO71" s="397"/>
      <c r="BP71" s="397"/>
      <c r="BQ71" s="397"/>
      <c r="BR71" s="397"/>
      <c r="BS71" s="397"/>
      <c r="BT71" s="397"/>
      <c r="BU71" s="397"/>
      <c r="BV71" s="397"/>
    </row>
    <row r="72" spans="63:74" x14ac:dyDescent="0.15">
      <c r="BK72" s="397"/>
      <c r="BL72" s="397"/>
      <c r="BM72" s="397"/>
      <c r="BN72" s="397"/>
      <c r="BO72" s="397"/>
      <c r="BP72" s="397"/>
      <c r="BQ72" s="397"/>
      <c r="BR72" s="397"/>
      <c r="BS72" s="397"/>
      <c r="BT72" s="397"/>
      <c r="BU72" s="397"/>
      <c r="BV72" s="397"/>
    </row>
    <row r="73" spans="63:74" x14ac:dyDescent="0.15">
      <c r="BK73" s="397"/>
      <c r="BL73" s="397"/>
      <c r="BM73" s="397"/>
      <c r="BN73" s="397"/>
      <c r="BO73" s="397"/>
      <c r="BP73" s="397"/>
      <c r="BQ73" s="397"/>
      <c r="BR73" s="397"/>
      <c r="BS73" s="397"/>
      <c r="BT73" s="397"/>
      <c r="BU73" s="397"/>
      <c r="BV73" s="397"/>
    </row>
    <row r="74" spans="63:74" x14ac:dyDescent="0.15">
      <c r="BK74" s="397"/>
      <c r="BL74" s="397"/>
      <c r="BM74" s="397"/>
      <c r="BN74" s="397"/>
      <c r="BO74" s="397"/>
      <c r="BP74" s="397"/>
      <c r="BQ74" s="397"/>
      <c r="BR74" s="397"/>
      <c r="BS74" s="397"/>
      <c r="BT74" s="397"/>
      <c r="BU74" s="397"/>
      <c r="BV74" s="397"/>
    </row>
    <row r="75" spans="63:74" x14ac:dyDescent="0.15">
      <c r="BK75" s="397"/>
      <c r="BL75" s="397"/>
      <c r="BM75" s="397"/>
      <c r="BN75" s="397"/>
      <c r="BO75" s="397"/>
      <c r="BP75" s="397"/>
      <c r="BQ75" s="397"/>
      <c r="BR75" s="397"/>
      <c r="BS75" s="397"/>
      <c r="BT75" s="397"/>
      <c r="BU75" s="397"/>
      <c r="BV75" s="397"/>
    </row>
    <row r="76" spans="63:74" x14ac:dyDescent="0.15">
      <c r="BK76" s="397"/>
      <c r="BL76" s="397"/>
      <c r="BM76" s="397"/>
      <c r="BN76" s="397"/>
      <c r="BO76" s="397"/>
      <c r="BP76" s="397"/>
      <c r="BQ76" s="397"/>
      <c r="BR76" s="397"/>
      <c r="BS76" s="397"/>
      <c r="BT76" s="397"/>
      <c r="BU76" s="397"/>
      <c r="BV76" s="397"/>
    </row>
    <row r="77" spans="63:74" x14ac:dyDescent="0.15">
      <c r="BK77" s="397"/>
      <c r="BL77" s="397"/>
      <c r="BM77" s="397"/>
      <c r="BN77" s="397"/>
      <c r="BO77" s="397"/>
      <c r="BP77" s="397"/>
      <c r="BQ77" s="397"/>
      <c r="BR77" s="397"/>
      <c r="BS77" s="397"/>
      <c r="BT77" s="397"/>
      <c r="BU77" s="397"/>
      <c r="BV77" s="397"/>
    </row>
    <row r="78" spans="63:74" x14ac:dyDescent="0.15">
      <c r="BK78" s="397"/>
      <c r="BL78" s="397"/>
      <c r="BM78" s="397"/>
      <c r="BN78" s="397"/>
      <c r="BO78" s="397"/>
      <c r="BP78" s="397"/>
      <c r="BQ78" s="397"/>
      <c r="BR78" s="397"/>
      <c r="BS78" s="397"/>
      <c r="BT78" s="397"/>
      <c r="BU78" s="397"/>
      <c r="BV78" s="397"/>
    </row>
    <row r="79" spans="63:74" x14ac:dyDescent="0.15">
      <c r="BK79" s="397"/>
      <c r="BL79" s="397"/>
      <c r="BM79" s="397"/>
      <c r="BN79" s="397"/>
      <c r="BO79" s="397"/>
      <c r="BP79" s="397"/>
      <c r="BQ79" s="397"/>
      <c r="BR79" s="397"/>
      <c r="BS79" s="397"/>
      <c r="BT79" s="397"/>
      <c r="BU79" s="397"/>
      <c r="BV79" s="397"/>
    </row>
    <row r="80" spans="63:74" x14ac:dyDescent="0.15">
      <c r="BK80" s="397"/>
      <c r="BL80" s="397"/>
      <c r="BM80" s="397"/>
      <c r="BN80" s="397"/>
      <c r="BO80" s="397"/>
      <c r="BP80" s="397"/>
      <c r="BQ80" s="397"/>
      <c r="BR80" s="397"/>
      <c r="BS80" s="397"/>
      <c r="BT80" s="397"/>
      <c r="BU80" s="397"/>
      <c r="BV80" s="397"/>
    </row>
    <row r="81" spans="63:74" x14ac:dyDescent="0.15">
      <c r="BK81" s="397"/>
      <c r="BL81" s="397"/>
      <c r="BM81" s="397"/>
      <c r="BN81" s="397"/>
      <c r="BO81" s="397"/>
      <c r="BP81" s="397"/>
      <c r="BQ81" s="397"/>
      <c r="BR81" s="397"/>
      <c r="BS81" s="397"/>
      <c r="BT81" s="397"/>
      <c r="BU81" s="397"/>
      <c r="BV81" s="397"/>
    </row>
    <row r="82" spans="63:74" x14ac:dyDescent="0.15">
      <c r="BK82" s="397"/>
      <c r="BL82" s="397"/>
      <c r="BM82" s="397"/>
      <c r="BN82" s="397"/>
      <c r="BO82" s="397"/>
      <c r="BP82" s="397"/>
      <c r="BQ82" s="397"/>
      <c r="BR82" s="397"/>
      <c r="BS82" s="397"/>
      <c r="BT82" s="397"/>
      <c r="BU82" s="397"/>
      <c r="BV82" s="397"/>
    </row>
    <row r="83" spans="63:74" x14ac:dyDescent="0.15">
      <c r="BK83" s="397"/>
      <c r="BL83" s="397"/>
      <c r="BM83" s="397"/>
      <c r="BN83" s="397"/>
      <c r="BO83" s="397"/>
      <c r="BP83" s="397"/>
      <c r="BQ83" s="397"/>
      <c r="BR83" s="397"/>
      <c r="BS83" s="397"/>
      <c r="BT83" s="397"/>
      <c r="BU83" s="397"/>
      <c r="BV83" s="397"/>
    </row>
    <row r="84" spans="63:74" x14ac:dyDescent="0.15">
      <c r="BK84" s="397"/>
      <c r="BL84" s="397"/>
      <c r="BM84" s="397"/>
      <c r="BN84" s="397"/>
      <c r="BO84" s="397"/>
      <c r="BP84" s="397"/>
      <c r="BQ84" s="397"/>
      <c r="BR84" s="397"/>
      <c r="BS84" s="397"/>
      <c r="BT84" s="397"/>
      <c r="BU84" s="397"/>
      <c r="BV84" s="397"/>
    </row>
    <row r="85" spans="63:74" x14ac:dyDescent="0.15">
      <c r="BK85" s="397"/>
      <c r="BL85" s="397"/>
      <c r="BM85" s="397"/>
      <c r="BN85" s="397"/>
      <c r="BO85" s="397"/>
      <c r="BP85" s="397"/>
      <c r="BQ85" s="397"/>
      <c r="BR85" s="397"/>
      <c r="BS85" s="397"/>
      <c r="BT85" s="397"/>
      <c r="BU85" s="397"/>
      <c r="BV85" s="397"/>
    </row>
    <row r="86" spans="63:74" x14ac:dyDescent="0.15">
      <c r="BK86" s="397"/>
      <c r="BL86" s="397"/>
      <c r="BM86" s="397"/>
      <c r="BN86" s="397"/>
      <c r="BO86" s="397"/>
      <c r="BP86" s="397"/>
      <c r="BQ86" s="397"/>
      <c r="BR86" s="397"/>
      <c r="BS86" s="397"/>
      <c r="BT86" s="397"/>
      <c r="BU86" s="397"/>
      <c r="BV86" s="397"/>
    </row>
    <row r="87" spans="63:74" x14ac:dyDescent="0.15">
      <c r="BK87" s="397"/>
      <c r="BL87" s="397"/>
      <c r="BM87" s="397"/>
      <c r="BN87" s="397"/>
      <c r="BO87" s="397"/>
      <c r="BP87" s="397"/>
      <c r="BQ87" s="397"/>
      <c r="BR87" s="397"/>
      <c r="BS87" s="397"/>
      <c r="BT87" s="397"/>
      <c r="BU87" s="397"/>
      <c r="BV87" s="397"/>
    </row>
    <row r="88" spans="63:74" x14ac:dyDescent="0.15">
      <c r="BK88" s="397"/>
      <c r="BL88" s="397"/>
      <c r="BM88" s="397"/>
      <c r="BN88" s="397"/>
      <c r="BO88" s="397"/>
      <c r="BP88" s="397"/>
      <c r="BQ88" s="397"/>
      <c r="BR88" s="397"/>
      <c r="BS88" s="397"/>
      <c r="BT88" s="397"/>
      <c r="BU88" s="397"/>
      <c r="BV88" s="397"/>
    </row>
    <row r="89" spans="63:74" x14ac:dyDescent="0.15">
      <c r="BK89" s="397"/>
      <c r="BL89" s="397"/>
      <c r="BM89" s="397"/>
      <c r="BN89" s="397"/>
      <c r="BO89" s="397"/>
      <c r="BP89" s="397"/>
      <c r="BQ89" s="397"/>
      <c r="BR89" s="397"/>
      <c r="BS89" s="397"/>
      <c r="BT89" s="397"/>
      <c r="BU89" s="397"/>
      <c r="BV89" s="397"/>
    </row>
    <row r="90" spans="63:74" x14ac:dyDescent="0.15">
      <c r="BK90" s="397"/>
      <c r="BL90" s="397"/>
      <c r="BM90" s="397"/>
      <c r="BN90" s="397"/>
      <c r="BO90" s="397"/>
      <c r="BP90" s="397"/>
      <c r="BQ90" s="397"/>
      <c r="BR90" s="397"/>
      <c r="BS90" s="397"/>
      <c r="BT90" s="397"/>
      <c r="BU90" s="397"/>
      <c r="BV90" s="397"/>
    </row>
    <row r="91" spans="63:74" x14ac:dyDescent="0.15">
      <c r="BK91" s="397"/>
      <c r="BL91" s="397"/>
      <c r="BM91" s="397"/>
      <c r="BN91" s="397"/>
      <c r="BO91" s="397"/>
      <c r="BP91" s="397"/>
      <c r="BQ91" s="397"/>
      <c r="BR91" s="397"/>
      <c r="BS91" s="397"/>
      <c r="BT91" s="397"/>
      <c r="BU91" s="397"/>
      <c r="BV91" s="397"/>
    </row>
    <row r="92" spans="63:74" x14ac:dyDescent="0.15">
      <c r="BK92" s="397"/>
      <c r="BL92" s="397"/>
      <c r="BM92" s="397"/>
      <c r="BN92" s="397"/>
      <c r="BO92" s="397"/>
      <c r="BP92" s="397"/>
      <c r="BQ92" s="397"/>
      <c r="BR92" s="397"/>
      <c r="BS92" s="397"/>
      <c r="BT92" s="397"/>
      <c r="BU92" s="397"/>
      <c r="BV92" s="397"/>
    </row>
    <row r="93" spans="63:74" x14ac:dyDescent="0.15">
      <c r="BK93" s="397"/>
      <c r="BL93" s="397"/>
      <c r="BM93" s="397"/>
      <c r="BN93" s="397"/>
      <c r="BO93" s="397"/>
      <c r="BP93" s="397"/>
      <c r="BQ93" s="397"/>
      <c r="BR93" s="397"/>
      <c r="BS93" s="397"/>
      <c r="BT93" s="397"/>
      <c r="BU93" s="397"/>
      <c r="BV93" s="397"/>
    </row>
    <row r="94" spans="63:74" x14ac:dyDescent="0.15">
      <c r="BK94" s="397"/>
      <c r="BL94" s="397"/>
      <c r="BM94" s="397"/>
      <c r="BN94" s="397"/>
      <c r="BO94" s="397"/>
      <c r="BP94" s="397"/>
      <c r="BQ94" s="397"/>
      <c r="BR94" s="397"/>
      <c r="BS94" s="397"/>
      <c r="BT94" s="397"/>
      <c r="BU94" s="397"/>
      <c r="BV94" s="397"/>
    </row>
    <row r="95" spans="63:74" x14ac:dyDescent="0.15">
      <c r="BK95" s="397"/>
      <c r="BL95" s="397"/>
      <c r="BM95" s="397"/>
      <c r="BN95" s="397"/>
      <c r="BO95" s="397"/>
      <c r="BP95" s="397"/>
      <c r="BQ95" s="397"/>
      <c r="BR95" s="397"/>
      <c r="BS95" s="397"/>
      <c r="BT95" s="397"/>
      <c r="BU95" s="397"/>
      <c r="BV95" s="397"/>
    </row>
    <row r="96" spans="63:74" x14ac:dyDescent="0.15">
      <c r="BK96" s="397"/>
      <c r="BL96" s="397"/>
      <c r="BM96" s="397"/>
      <c r="BN96" s="397"/>
      <c r="BO96" s="397"/>
      <c r="BP96" s="397"/>
      <c r="BQ96" s="397"/>
      <c r="BR96" s="397"/>
      <c r="BS96" s="397"/>
      <c r="BT96" s="397"/>
      <c r="BU96" s="397"/>
      <c r="BV96" s="397"/>
    </row>
    <row r="97" spans="63:74" x14ac:dyDescent="0.15">
      <c r="BK97" s="397"/>
      <c r="BL97" s="397"/>
      <c r="BM97" s="397"/>
      <c r="BN97" s="397"/>
      <c r="BO97" s="397"/>
      <c r="BP97" s="397"/>
      <c r="BQ97" s="397"/>
      <c r="BR97" s="397"/>
      <c r="BS97" s="397"/>
      <c r="BT97" s="397"/>
      <c r="BU97" s="397"/>
      <c r="BV97" s="397"/>
    </row>
    <row r="98" spans="63:74" x14ac:dyDescent="0.15">
      <c r="BK98" s="397"/>
      <c r="BL98" s="397"/>
      <c r="BM98" s="397"/>
      <c r="BN98" s="397"/>
      <c r="BO98" s="397"/>
      <c r="BP98" s="397"/>
      <c r="BQ98" s="397"/>
      <c r="BR98" s="397"/>
      <c r="BS98" s="397"/>
      <c r="BT98" s="397"/>
      <c r="BU98" s="397"/>
      <c r="BV98" s="397"/>
    </row>
    <row r="99" spans="63:74" x14ac:dyDescent="0.15">
      <c r="BK99" s="397"/>
      <c r="BL99" s="397"/>
      <c r="BM99" s="397"/>
      <c r="BN99" s="397"/>
      <c r="BO99" s="397"/>
      <c r="BP99" s="397"/>
      <c r="BQ99" s="397"/>
      <c r="BR99" s="397"/>
      <c r="BS99" s="397"/>
      <c r="BT99" s="397"/>
      <c r="BU99" s="397"/>
      <c r="BV99" s="397"/>
    </row>
    <row r="100" spans="63:74" x14ac:dyDescent="0.15">
      <c r="BK100" s="397"/>
      <c r="BL100" s="397"/>
      <c r="BM100" s="397"/>
      <c r="BN100" s="397"/>
      <c r="BO100" s="397"/>
      <c r="BP100" s="397"/>
      <c r="BQ100" s="397"/>
      <c r="BR100" s="397"/>
      <c r="BS100" s="397"/>
      <c r="BT100" s="397"/>
      <c r="BU100" s="397"/>
      <c r="BV100" s="397"/>
    </row>
    <row r="101" spans="63:74" x14ac:dyDescent="0.15">
      <c r="BK101" s="397"/>
      <c r="BL101" s="397"/>
      <c r="BM101" s="397"/>
      <c r="BN101" s="397"/>
      <c r="BO101" s="397"/>
      <c r="BP101" s="397"/>
      <c r="BQ101" s="397"/>
      <c r="BR101" s="397"/>
      <c r="BS101" s="397"/>
      <c r="BT101" s="397"/>
      <c r="BU101" s="397"/>
      <c r="BV101" s="397"/>
    </row>
    <row r="102" spans="63:74" x14ac:dyDescent="0.15">
      <c r="BK102" s="397"/>
      <c r="BL102" s="397"/>
      <c r="BM102" s="397"/>
      <c r="BN102" s="397"/>
      <c r="BO102" s="397"/>
      <c r="BP102" s="397"/>
      <c r="BQ102" s="397"/>
      <c r="BR102" s="397"/>
      <c r="BS102" s="397"/>
      <c r="BT102" s="397"/>
      <c r="BU102" s="397"/>
      <c r="BV102" s="397"/>
    </row>
    <row r="103" spans="63:74" x14ac:dyDescent="0.15">
      <c r="BK103" s="397"/>
      <c r="BL103" s="397"/>
      <c r="BM103" s="397"/>
      <c r="BN103" s="397"/>
      <c r="BO103" s="397"/>
      <c r="BP103" s="397"/>
      <c r="BQ103" s="397"/>
      <c r="BR103" s="397"/>
      <c r="BS103" s="397"/>
      <c r="BT103" s="397"/>
      <c r="BU103" s="397"/>
      <c r="BV103" s="397"/>
    </row>
    <row r="104" spans="63:74" x14ac:dyDescent="0.15">
      <c r="BK104" s="397"/>
      <c r="BL104" s="397"/>
      <c r="BM104" s="397"/>
      <c r="BN104" s="397"/>
      <c r="BO104" s="397"/>
      <c r="BP104" s="397"/>
      <c r="BQ104" s="397"/>
      <c r="BR104" s="397"/>
      <c r="BS104" s="397"/>
      <c r="BT104" s="397"/>
      <c r="BU104" s="397"/>
      <c r="BV104" s="397"/>
    </row>
    <row r="105" spans="63:74" x14ac:dyDescent="0.15">
      <c r="BK105" s="397"/>
      <c r="BL105" s="397"/>
      <c r="BM105" s="397"/>
      <c r="BN105" s="397"/>
      <c r="BO105" s="397"/>
      <c r="BP105" s="397"/>
      <c r="BQ105" s="397"/>
      <c r="BR105" s="397"/>
      <c r="BS105" s="397"/>
      <c r="BT105" s="397"/>
      <c r="BU105" s="397"/>
      <c r="BV105" s="397"/>
    </row>
    <row r="106" spans="63:74" x14ac:dyDescent="0.15">
      <c r="BK106" s="397"/>
      <c r="BL106" s="397"/>
      <c r="BM106" s="397"/>
      <c r="BN106" s="397"/>
      <c r="BO106" s="397"/>
      <c r="BP106" s="397"/>
      <c r="BQ106" s="397"/>
      <c r="BR106" s="397"/>
      <c r="BS106" s="397"/>
      <c r="BT106" s="397"/>
      <c r="BU106" s="397"/>
      <c r="BV106" s="397"/>
    </row>
    <row r="107" spans="63:74" x14ac:dyDescent="0.15">
      <c r="BK107" s="397"/>
      <c r="BL107" s="397"/>
      <c r="BM107" s="397"/>
      <c r="BN107" s="397"/>
      <c r="BO107" s="397"/>
      <c r="BP107" s="397"/>
      <c r="BQ107" s="397"/>
      <c r="BR107" s="397"/>
      <c r="BS107" s="397"/>
      <c r="BT107" s="397"/>
      <c r="BU107" s="397"/>
      <c r="BV107" s="397"/>
    </row>
    <row r="108" spans="63:74" x14ac:dyDescent="0.15">
      <c r="BK108" s="397"/>
      <c r="BL108" s="397"/>
      <c r="BM108" s="397"/>
      <c r="BN108" s="397"/>
      <c r="BO108" s="397"/>
      <c r="BP108" s="397"/>
      <c r="BQ108" s="397"/>
      <c r="BR108" s="397"/>
      <c r="BS108" s="397"/>
      <c r="BT108" s="397"/>
      <c r="BU108" s="397"/>
      <c r="BV108" s="397"/>
    </row>
    <row r="109" spans="63:74" x14ac:dyDescent="0.15">
      <c r="BK109" s="397"/>
      <c r="BL109" s="397"/>
      <c r="BM109" s="397"/>
      <c r="BN109" s="397"/>
      <c r="BO109" s="397"/>
      <c r="BP109" s="397"/>
      <c r="BQ109" s="397"/>
      <c r="BR109" s="397"/>
      <c r="BS109" s="397"/>
      <c r="BT109" s="397"/>
      <c r="BU109" s="397"/>
      <c r="BV109" s="397"/>
    </row>
    <row r="110" spans="63:74" x14ac:dyDescent="0.15">
      <c r="BK110" s="397"/>
      <c r="BL110" s="397"/>
      <c r="BM110" s="397"/>
      <c r="BN110" s="397"/>
      <c r="BO110" s="397"/>
      <c r="BP110" s="397"/>
      <c r="BQ110" s="397"/>
      <c r="BR110" s="397"/>
      <c r="BS110" s="397"/>
      <c r="BT110" s="397"/>
      <c r="BU110" s="397"/>
      <c r="BV110" s="397"/>
    </row>
    <row r="111" spans="63:74" x14ac:dyDescent="0.15">
      <c r="BK111" s="397"/>
      <c r="BL111" s="397"/>
      <c r="BM111" s="397"/>
      <c r="BN111" s="397"/>
      <c r="BO111" s="397"/>
      <c r="BP111" s="397"/>
      <c r="BQ111" s="397"/>
      <c r="BR111" s="397"/>
      <c r="BS111" s="397"/>
      <c r="BT111" s="397"/>
      <c r="BU111" s="397"/>
      <c r="BV111" s="397"/>
    </row>
    <row r="112" spans="63:74" x14ac:dyDescent="0.15">
      <c r="BK112" s="397"/>
      <c r="BL112" s="397"/>
      <c r="BM112" s="397"/>
      <c r="BN112" s="397"/>
      <c r="BO112" s="397"/>
      <c r="BP112" s="397"/>
      <c r="BQ112" s="397"/>
      <c r="BR112" s="397"/>
      <c r="BS112" s="397"/>
      <c r="BT112" s="397"/>
      <c r="BU112" s="397"/>
      <c r="BV112" s="397"/>
    </row>
    <row r="113" spans="63:74" x14ac:dyDescent="0.15">
      <c r="BK113" s="397"/>
      <c r="BL113" s="397"/>
      <c r="BM113" s="397"/>
      <c r="BN113" s="397"/>
      <c r="BO113" s="397"/>
      <c r="BP113" s="397"/>
      <c r="BQ113" s="397"/>
      <c r="BR113" s="397"/>
      <c r="BS113" s="397"/>
      <c r="BT113" s="397"/>
      <c r="BU113" s="397"/>
      <c r="BV113" s="397"/>
    </row>
    <row r="114" spans="63:74" x14ac:dyDescent="0.15">
      <c r="BK114" s="397"/>
      <c r="BL114" s="397"/>
      <c r="BM114" s="397"/>
      <c r="BN114" s="397"/>
      <c r="BO114" s="397"/>
      <c r="BP114" s="397"/>
      <c r="BQ114" s="397"/>
      <c r="BR114" s="397"/>
      <c r="BS114" s="397"/>
      <c r="BT114" s="397"/>
      <c r="BU114" s="397"/>
      <c r="BV114" s="397"/>
    </row>
    <row r="115" spans="63:74" x14ac:dyDescent="0.15">
      <c r="BK115" s="397"/>
      <c r="BL115" s="397"/>
      <c r="BM115" s="397"/>
      <c r="BN115" s="397"/>
      <c r="BO115" s="397"/>
      <c r="BP115" s="397"/>
      <c r="BQ115" s="397"/>
      <c r="BR115" s="397"/>
      <c r="BS115" s="397"/>
      <c r="BT115" s="397"/>
      <c r="BU115" s="397"/>
      <c r="BV115" s="397"/>
    </row>
    <row r="116" spans="63:74" x14ac:dyDescent="0.15">
      <c r="BK116" s="397"/>
      <c r="BL116" s="397"/>
      <c r="BM116" s="397"/>
      <c r="BN116" s="397"/>
      <c r="BO116" s="397"/>
      <c r="BP116" s="397"/>
      <c r="BQ116" s="397"/>
      <c r="BR116" s="397"/>
      <c r="BS116" s="397"/>
      <c r="BT116" s="397"/>
      <c r="BU116" s="397"/>
      <c r="BV116" s="397"/>
    </row>
    <row r="117" spans="63:74" x14ac:dyDescent="0.15">
      <c r="BK117" s="397"/>
      <c r="BL117" s="397"/>
      <c r="BM117" s="397"/>
      <c r="BN117" s="397"/>
      <c r="BO117" s="397"/>
      <c r="BP117" s="397"/>
      <c r="BQ117" s="397"/>
      <c r="BR117" s="397"/>
      <c r="BS117" s="397"/>
      <c r="BT117" s="397"/>
      <c r="BU117" s="397"/>
      <c r="BV117" s="397"/>
    </row>
    <row r="118" spans="63:74" x14ac:dyDescent="0.15">
      <c r="BK118" s="397"/>
      <c r="BL118" s="397"/>
      <c r="BM118" s="397"/>
      <c r="BN118" s="397"/>
      <c r="BO118" s="397"/>
      <c r="BP118" s="397"/>
      <c r="BQ118" s="397"/>
      <c r="BR118" s="397"/>
      <c r="BS118" s="397"/>
      <c r="BT118" s="397"/>
      <c r="BU118" s="397"/>
      <c r="BV118" s="397"/>
    </row>
    <row r="119" spans="63:74" x14ac:dyDescent="0.15">
      <c r="BK119" s="397"/>
      <c r="BL119" s="397"/>
      <c r="BM119" s="397"/>
      <c r="BN119" s="397"/>
      <c r="BO119" s="397"/>
      <c r="BP119" s="397"/>
      <c r="BQ119" s="397"/>
      <c r="BR119" s="397"/>
      <c r="BS119" s="397"/>
      <c r="BT119" s="397"/>
      <c r="BU119" s="397"/>
      <c r="BV119" s="397"/>
    </row>
    <row r="120" spans="63:74" x14ac:dyDescent="0.15">
      <c r="BK120" s="397"/>
      <c r="BL120" s="397"/>
      <c r="BM120" s="397"/>
      <c r="BN120" s="397"/>
      <c r="BO120" s="397"/>
      <c r="BP120" s="397"/>
      <c r="BQ120" s="397"/>
      <c r="BR120" s="397"/>
      <c r="BS120" s="397"/>
      <c r="BT120" s="397"/>
      <c r="BU120" s="397"/>
      <c r="BV120" s="397"/>
    </row>
    <row r="121" spans="63:74" x14ac:dyDescent="0.15">
      <c r="BK121" s="397"/>
      <c r="BL121" s="397"/>
      <c r="BM121" s="397"/>
      <c r="BN121" s="397"/>
      <c r="BO121" s="397"/>
      <c r="BP121" s="397"/>
      <c r="BQ121" s="397"/>
      <c r="BR121" s="397"/>
      <c r="BS121" s="397"/>
      <c r="BT121" s="397"/>
      <c r="BU121" s="397"/>
      <c r="BV121" s="397"/>
    </row>
    <row r="122" spans="63:74" x14ac:dyDescent="0.15">
      <c r="BK122" s="397"/>
      <c r="BL122" s="397"/>
      <c r="BM122" s="397"/>
      <c r="BN122" s="397"/>
      <c r="BO122" s="397"/>
      <c r="BP122" s="397"/>
      <c r="BQ122" s="397"/>
      <c r="BR122" s="397"/>
      <c r="BS122" s="397"/>
      <c r="BT122" s="397"/>
      <c r="BU122" s="397"/>
      <c r="BV122" s="397"/>
    </row>
    <row r="123" spans="63:74" x14ac:dyDescent="0.15">
      <c r="BK123" s="397"/>
      <c r="BL123" s="397"/>
      <c r="BM123" s="397"/>
      <c r="BN123" s="397"/>
      <c r="BO123" s="397"/>
      <c r="BP123" s="397"/>
      <c r="BQ123" s="397"/>
      <c r="BR123" s="397"/>
      <c r="BS123" s="397"/>
      <c r="BT123" s="397"/>
      <c r="BU123" s="397"/>
      <c r="BV123" s="397"/>
    </row>
    <row r="124" spans="63:74" x14ac:dyDescent="0.15">
      <c r="BK124" s="397"/>
      <c r="BL124" s="397"/>
      <c r="BM124" s="397"/>
      <c r="BN124" s="397"/>
      <c r="BO124" s="397"/>
      <c r="BP124" s="397"/>
      <c r="BQ124" s="397"/>
      <c r="BR124" s="397"/>
      <c r="BS124" s="397"/>
      <c r="BT124" s="397"/>
      <c r="BU124" s="397"/>
      <c r="BV124" s="397"/>
    </row>
    <row r="125" spans="63:74" x14ac:dyDescent="0.15">
      <c r="BK125" s="397"/>
      <c r="BL125" s="397"/>
      <c r="BM125" s="397"/>
      <c r="BN125" s="397"/>
      <c r="BO125" s="397"/>
      <c r="BP125" s="397"/>
      <c r="BQ125" s="397"/>
      <c r="BR125" s="397"/>
      <c r="BS125" s="397"/>
      <c r="BT125" s="397"/>
      <c r="BU125" s="397"/>
      <c r="BV125" s="397"/>
    </row>
    <row r="126" spans="63:74" x14ac:dyDescent="0.15">
      <c r="BK126" s="397"/>
      <c r="BL126" s="397"/>
      <c r="BM126" s="397"/>
      <c r="BN126" s="397"/>
      <c r="BO126" s="397"/>
      <c r="BP126" s="397"/>
      <c r="BQ126" s="397"/>
      <c r="BR126" s="397"/>
      <c r="BS126" s="397"/>
      <c r="BT126" s="397"/>
      <c r="BU126" s="397"/>
      <c r="BV126" s="397"/>
    </row>
    <row r="127" spans="63:74" x14ac:dyDescent="0.15">
      <c r="BK127" s="397"/>
      <c r="BL127" s="397"/>
      <c r="BM127" s="397"/>
      <c r="BN127" s="397"/>
      <c r="BO127" s="397"/>
      <c r="BP127" s="397"/>
      <c r="BQ127" s="397"/>
      <c r="BR127" s="397"/>
      <c r="BS127" s="397"/>
      <c r="BT127" s="397"/>
      <c r="BU127" s="397"/>
      <c r="BV127" s="397"/>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11">
    <pageSetUpPr fitToPage="1"/>
  </sheetPr>
  <dimension ref="A1:BV343"/>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45" sqref="B45:Q45"/>
    </sheetView>
  </sheetViews>
  <sheetFormatPr defaultColWidth="9.5546875" defaultRowHeight="10.199999999999999" x14ac:dyDescent="0.2"/>
  <cols>
    <col min="1" max="1" width="14.44140625" style="72" customWidth="1"/>
    <col min="2" max="2" width="38.6640625" style="72" customWidth="1"/>
    <col min="3" max="50" width="6.5546875" style="72" customWidth="1"/>
    <col min="51" max="55" width="6.5546875" style="390" customWidth="1"/>
    <col min="56" max="58" width="6.5546875" style="646" customWidth="1"/>
    <col min="59" max="62" width="6.5546875" style="390" customWidth="1"/>
    <col min="63" max="74" width="6.5546875" style="72" customWidth="1"/>
    <col min="75" max="16384" width="9.5546875" style="72"/>
  </cols>
  <sheetData>
    <row r="1" spans="1:74" ht="13.35" customHeight="1" x14ac:dyDescent="0.25">
      <c r="A1" s="792" t="s">
        <v>817</v>
      </c>
      <c r="B1" s="838" t="s">
        <v>245</v>
      </c>
      <c r="C1" s="839"/>
      <c r="D1" s="839"/>
      <c r="E1" s="839"/>
      <c r="F1" s="839"/>
      <c r="G1" s="839"/>
      <c r="H1" s="839"/>
      <c r="I1" s="839"/>
      <c r="J1" s="839"/>
      <c r="K1" s="839"/>
      <c r="L1" s="839"/>
      <c r="M1" s="839"/>
      <c r="N1" s="839"/>
      <c r="O1" s="839"/>
      <c r="P1" s="839"/>
      <c r="Q1" s="839"/>
      <c r="R1" s="839"/>
      <c r="S1" s="839"/>
      <c r="T1" s="839"/>
      <c r="U1" s="839"/>
      <c r="V1" s="839"/>
      <c r="W1" s="839"/>
      <c r="X1" s="839"/>
      <c r="Y1" s="839"/>
      <c r="Z1" s="839"/>
      <c r="AA1" s="839"/>
      <c r="AB1" s="839"/>
      <c r="AC1" s="839"/>
      <c r="AD1" s="839"/>
      <c r="AE1" s="839"/>
      <c r="AF1" s="839"/>
      <c r="AG1" s="839"/>
      <c r="AH1" s="839"/>
      <c r="AI1" s="839"/>
      <c r="AJ1" s="839"/>
      <c r="AK1" s="839"/>
      <c r="AL1" s="839"/>
      <c r="AM1" s="301"/>
    </row>
    <row r="2" spans="1:74" ht="13.2" x14ac:dyDescent="0.25">
      <c r="A2" s="793"/>
      <c r="B2" s="532" t="str">
        <f>"U.S. Energy Information Administration  |  Short-Term Energy Outlook  - "&amp;Dates!D1</f>
        <v>U.S. Energy Information Administration  |  Short-Term Energy Outlook  - March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row>
    <row r="3" spans="1:74" s="12" customFormat="1" ht="13.2" x14ac:dyDescent="0.25">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73"/>
      <c r="B5" s="74" t="s">
        <v>800</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0"/>
      <c r="AZ5" s="712"/>
      <c r="BA5" s="712"/>
      <c r="BB5" s="712"/>
      <c r="BC5" s="712"/>
      <c r="BD5" s="744"/>
      <c r="BE5" s="75"/>
      <c r="BF5" s="75"/>
      <c r="BG5" s="75"/>
      <c r="BH5" s="75"/>
      <c r="BI5" s="75"/>
      <c r="BJ5" s="420"/>
      <c r="BK5" s="420"/>
      <c r="BL5" s="420"/>
      <c r="BM5" s="420"/>
      <c r="BN5" s="420"/>
      <c r="BO5" s="420"/>
      <c r="BP5" s="420"/>
      <c r="BQ5" s="420"/>
      <c r="BR5" s="420"/>
      <c r="BS5" s="420"/>
      <c r="BT5" s="420"/>
      <c r="BU5" s="420"/>
      <c r="BV5" s="420"/>
    </row>
    <row r="6" spans="1:74" ht="11.1" customHeight="1" x14ac:dyDescent="0.2">
      <c r="A6" s="76" t="s">
        <v>794</v>
      </c>
      <c r="B6" s="185" t="s">
        <v>434</v>
      </c>
      <c r="C6" s="213">
        <v>78.560495516000003</v>
      </c>
      <c r="D6" s="213">
        <v>79.673152793</v>
      </c>
      <c r="E6" s="213">
        <v>78.773416452000006</v>
      </c>
      <c r="F6" s="213">
        <v>78.718453533000002</v>
      </c>
      <c r="G6" s="213">
        <v>77.821785289999994</v>
      </c>
      <c r="H6" s="213">
        <v>77.076280967000002</v>
      </c>
      <c r="I6" s="213">
        <v>77.706927194000002</v>
      </c>
      <c r="J6" s="213">
        <v>77.090734257999998</v>
      </c>
      <c r="K6" s="213">
        <v>76.580057832999998</v>
      </c>
      <c r="L6" s="213">
        <v>76.279981226000004</v>
      </c>
      <c r="M6" s="213">
        <v>76.916482966999993</v>
      </c>
      <c r="N6" s="213">
        <v>76.050186354999994</v>
      </c>
      <c r="O6" s="213">
        <v>75.465512451999999</v>
      </c>
      <c r="P6" s="213">
        <v>76.521014356999999</v>
      </c>
      <c r="Q6" s="213">
        <v>78.251577581000006</v>
      </c>
      <c r="R6" s="213">
        <v>78.347716933000001</v>
      </c>
      <c r="S6" s="213">
        <v>78.346423354999999</v>
      </c>
      <c r="T6" s="213">
        <v>79.105870033000002</v>
      </c>
      <c r="U6" s="213">
        <v>79.921699871000001</v>
      </c>
      <c r="V6" s="213">
        <v>79.876760032000007</v>
      </c>
      <c r="W6" s="213">
        <v>81.273754199999999</v>
      </c>
      <c r="X6" s="213">
        <v>82.717891323000003</v>
      </c>
      <c r="Y6" s="213">
        <v>85.292362132999997</v>
      </c>
      <c r="Z6" s="213">
        <v>84.786924741999997</v>
      </c>
      <c r="AA6" s="213">
        <v>84.273825193999997</v>
      </c>
      <c r="AB6" s="213">
        <v>86.085584964000006</v>
      </c>
      <c r="AC6" s="213">
        <v>87.763992806000005</v>
      </c>
      <c r="AD6" s="213">
        <v>87.234921299999996</v>
      </c>
      <c r="AE6" s="213">
        <v>88.050157193999993</v>
      </c>
      <c r="AF6" s="213">
        <v>88.177088132999998</v>
      </c>
      <c r="AG6" s="213">
        <v>88.994897386999995</v>
      </c>
      <c r="AH6" s="213">
        <v>90.798082871000005</v>
      </c>
      <c r="AI6" s="213">
        <v>93.230538832999997</v>
      </c>
      <c r="AJ6" s="213">
        <v>93.391527515999996</v>
      </c>
      <c r="AK6" s="213">
        <v>95.674455433000006</v>
      </c>
      <c r="AL6" s="213">
        <v>95.223908289999997</v>
      </c>
      <c r="AM6" s="213">
        <v>95.218880548000001</v>
      </c>
      <c r="AN6" s="213">
        <v>96.226242249999999</v>
      </c>
      <c r="AO6" s="213">
        <v>96.801294838999993</v>
      </c>
      <c r="AP6" s="213">
        <v>97.328030666999993</v>
      </c>
      <c r="AQ6" s="213">
        <v>96.900846000000001</v>
      </c>
      <c r="AR6" s="213">
        <v>98.115709499999994</v>
      </c>
      <c r="AS6" s="213">
        <v>98.057237870999998</v>
      </c>
      <c r="AT6" s="213">
        <v>100.17237464999999</v>
      </c>
      <c r="AU6" s="213">
        <v>101.55837289999999</v>
      </c>
      <c r="AV6" s="213">
        <v>103.00534813</v>
      </c>
      <c r="AW6" s="213">
        <v>103.57805677</v>
      </c>
      <c r="AX6" s="213">
        <v>103.18528803</v>
      </c>
      <c r="AY6" s="213">
        <v>103.5266</v>
      </c>
      <c r="AZ6" s="213">
        <v>103.7115</v>
      </c>
      <c r="BA6" s="351">
        <v>103.71939999999999</v>
      </c>
      <c r="BB6" s="351">
        <v>103.5163</v>
      </c>
      <c r="BC6" s="351">
        <v>103.3005</v>
      </c>
      <c r="BD6" s="351">
        <v>103.16849999999999</v>
      </c>
      <c r="BE6" s="351">
        <v>102.8043</v>
      </c>
      <c r="BF6" s="351">
        <v>102.58759999999999</v>
      </c>
      <c r="BG6" s="351">
        <v>102.23260000000001</v>
      </c>
      <c r="BH6" s="351">
        <v>101.44110000000001</v>
      </c>
      <c r="BI6" s="351">
        <v>100.749</v>
      </c>
      <c r="BJ6" s="351">
        <v>99.395070000000004</v>
      </c>
      <c r="BK6" s="351">
        <v>98.728319999999997</v>
      </c>
      <c r="BL6" s="351">
        <v>98.436769999999996</v>
      </c>
      <c r="BM6" s="351">
        <v>98.294330000000002</v>
      </c>
      <c r="BN6" s="351">
        <v>98.478890000000007</v>
      </c>
      <c r="BO6" s="351">
        <v>98.864660000000001</v>
      </c>
      <c r="BP6" s="351">
        <v>99.307320000000004</v>
      </c>
      <c r="BQ6" s="351">
        <v>99.73424</v>
      </c>
      <c r="BR6" s="351">
        <v>100.4199</v>
      </c>
      <c r="BS6" s="351">
        <v>101.10429999999999</v>
      </c>
      <c r="BT6" s="351">
        <v>101.43980000000001</v>
      </c>
      <c r="BU6" s="351">
        <v>101.77330000000001</v>
      </c>
      <c r="BV6" s="351">
        <v>101.5635</v>
      </c>
    </row>
    <row r="7" spans="1:74" ht="11.1" customHeight="1" x14ac:dyDescent="0.2">
      <c r="A7" s="76" t="s">
        <v>795</v>
      </c>
      <c r="B7" s="185" t="s">
        <v>435</v>
      </c>
      <c r="C7" s="213">
        <v>0.98985696773999998</v>
      </c>
      <c r="D7" s="213">
        <v>0.98047362068999999</v>
      </c>
      <c r="E7" s="213">
        <v>0.96446416129000001</v>
      </c>
      <c r="F7" s="213">
        <v>0.87527080000000002</v>
      </c>
      <c r="G7" s="213">
        <v>0.87380251613000004</v>
      </c>
      <c r="H7" s="213">
        <v>0.82939439999999998</v>
      </c>
      <c r="I7" s="213">
        <v>0.80725641935000003</v>
      </c>
      <c r="J7" s="213">
        <v>0.80545829032000005</v>
      </c>
      <c r="K7" s="213">
        <v>0.83234090000000005</v>
      </c>
      <c r="L7" s="213">
        <v>0.92084509677000004</v>
      </c>
      <c r="M7" s="213">
        <v>1.0126803666999999</v>
      </c>
      <c r="N7" s="213">
        <v>1.0197435483999999</v>
      </c>
      <c r="O7" s="213">
        <v>1.0007213548</v>
      </c>
      <c r="P7" s="213">
        <v>1.0051832142999999</v>
      </c>
      <c r="Q7" s="213">
        <v>1.0110911935</v>
      </c>
      <c r="R7" s="213">
        <v>1.0124298332999999</v>
      </c>
      <c r="S7" s="213">
        <v>0.98061022581000001</v>
      </c>
      <c r="T7" s="213">
        <v>0.91696866666999999</v>
      </c>
      <c r="U7" s="213">
        <v>0.77498987097000005</v>
      </c>
      <c r="V7" s="213">
        <v>0.78796548386999998</v>
      </c>
      <c r="W7" s="213">
        <v>0.90684136667000004</v>
      </c>
      <c r="X7" s="213">
        <v>0.95277609676999997</v>
      </c>
      <c r="Y7" s="213">
        <v>0.99199323333</v>
      </c>
      <c r="Z7" s="213">
        <v>0.98839683870999995</v>
      </c>
      <c r="AA7" s="213">
        <v>1.0024972581</v>
      </c>
      <c r="AB7" s="213">
        <v>0.99018407142999998</v>
      </c>
      <c r="AC7" s="213">
        <v>0.99678816129000003</v>
      </c>
      <c r="AD7" s="213">
        <v>0.96358413333000004</v>
      </c>
      <c r="AE7" s="213">
        <v>0.93002709676999995</v>
      </c>
      <c r="AF7" s="213">
        <v>0.86816786667000001</v>
      </c>
      <c r="AG7" s="213">
        <v>0.84246267742000003</v>
      </c>
      <c r="AH7" s="213">
        <v>0.84280248387000001</v>
      </c>
      <c r="AI7" s="213">
        <v>0.90165796666999998</v>
      </c>
      <c r="AJ7" s="213">
        <v>0.90972770968000005</v>
      </c>
      <c r="AK7" s="213">
        <v>0.98024476667000005</v>
      </c>
      <c r="AL7" s="213">
        <v>0.99763341935000005</v>
      </c>
      <c r="AM7" s="213">
        <v>0.98396409676999996</v>
      </c>
      <c r="AN7" s="213">
        <v>0.95457417857000004</v>
      </c>
      <c r="AO7" s="213">
        <v>0.94664041934999998</v>
      </c>
      <c r="AP7" s="213">
        <v>0.96053960000000005</v>
      </c>
      <c r="AQ7" s="213">
        <v>0.93647477419000003</v>
      </c>
      <c r="AR7" s="213">
        <v>0.89631323333000001</v>
      </c>
      <c r="AS7" s="213">
        <v>0.81766722580999995</v>
      </c>
      <c r="AT7" s="213">
        <v>0.73792435483999996</v>
      </c>
      <c r="AU7" s="213">
        <v>0.81645166667000002</v>
      </c>
      <c r="AV7" s="213">
        <v>0.88604483870999995</v>
      </c>
      <c r="AW7" s="213">
        <v>0.94185943333</v>
      </c>
      <c r="AX7" s="213">
        <v>0.95706274193999996</v>
      </c>
      <c r="AY7" s="213">
        <v>0.97245219999999999</v>
      </c>
      <c r="AZ7" s="213">
        <v>1.0263739999999999</v>
      </c>
      <c r="BA7" s="351">
        <v>1.014389</v>
      </c>
      <c r="BB7" s="351">
        <v>0.9231665</v>
      </c>
      <c r="BC7" s="351">
        <v>0.85607750000000005</v>
      </c>
      <c r="BD7" s="351">
        <v>0.78528180000000003</v>
      </c>
      <c r="BE7" s="351">
        <v>0.65058769999999999</v>
      </c>
      <c r="BF7" s="351">
        <v>0.80003469999999999</v>
      </c>
      <c r="BG7" s="351">
        <v>0.89216249999999997</v>
      </c>
      <c r="BH7" s="351">
        <v>0.90876489999999999</v>
      </c>
      <c r="BI7" s="351">
        <v>0.94990580000000002</v>
      </c>
      <c r="BJ7" s="351">
        <v>0.95376139999999998</v>
      </c>
      <c r="BK7" s="351">
        <v>0.97339089999999995</v>
      </c>
      <c r="BL7" s="351">
        <v>1.0275639999999999</v>
      </c>
      <c r="BM7" s="351">
        <v>1.0225</v>
      </c>
      <c r="BN7" s="351">
        <v>0.93594460000000002</v>
      </c>
      <c r="BO7" s="351">
        <v>0.86893969999999998</v>
      </c>
      <c r="BP7" s="351">
        <v>0.80035310000000004</v>
      </c>
      <c r="BQ7" s="351">
        <v>0.66638889999999995</v>
      </c>
      <c r="BR7" s="351">
        <v>0.81366720000000003</v>
      </c>
      <c r="BS7" s="351">
        <v>0.91351890000000002</v>
      </c>
      <c r="BT7" s="351">
        <v>0.92518599999999995</v>
      </c>
      <c r="BU7" s="351">
        <v>0.96061549999999996</v>
      </c>
      <c r="BV7" s="351">
        <v>0.9599375</v>
      </c>
    </row>
    <row r="8" spans="1:74" ht="11.1" customHeight="1" x14ac:dyDescent="0.2">
      <c r="A8" s="76" t="s">
        <v>798</v>
      </c>
      <c r="B8" s="185" t="s">
        <v>129</v>
      </c>
      <c r="C8" s="213">
        <v>3.3684434194000001</v>
      </c>
      <c r="D8" s="213">
        <v>3.3349898621</v>
      </c>
      <c r="E8" s="213">
        <v>3.4466514194000002</v>
      </c>
      <c r="F8" s="213">
        <v>3.2485630333</v>
      </c>
      <c r="G8" s="213">
        <v>3.4318000323</v>
      </c>
      <c r="H8" s="213">
        <v>3.1110263667</v>
      </c>
      <c r="I8" s="213">
        <v>3.1938824515999999</v>
      </c>
      <c r="J8" s="213">
        <v>3.2873087742</v>
      </c>
      <c r="K8" s="213">
        <v>3.1254156332999998</v>
      </c>
      <c r="L8" s="213">
        <v>3.2455705483999999</v>
      </c>
      <c r="M8" s="213">
        <v>3.2636478667</v>
      </c>
      <c r="N8" s="213">
        <v>3.3003703548000001</v>
      </c>
      <c r="O8" s="213">
        <v>3.2658343548</v>
      </c>
      <c r="P8" s="213">
        <v>3.1585053213999998</v>
      </c>
      <c r="Q8" s="213">
        <v>3.2764581934999999</v>
      </c>
      <c r="R8" s="213">
        <v>3.0270983667000002</v>
      </c>
      <c r="S8" s="213">
        <v>3.0718021289999999</v>
      </c>
      <c r="T8" s="213">
        <v>2.8918647332999998</v>
      </c>
      <c r="U8" s="213">
        <v>3.0287510645000002</v>
      </c>
      <c r="V8" s="213">
        <v>2.8654033548000002</v>
      </c>
      <c r="W8" s="213">
        <v>2.8142230332999998</v>
      </c>
      <c r="X8" s="213">
        <v>2.4676664516</v>
      </c>
      <c r="Y8" s="213">
        <v>2.6014927000000001</v>
      </c>
      <c r="Z8" s="213">
        <v>2.4103356452</v>
      </c>
      <c r="AA8" s="213">
        <v>2.4041771612999998</v>
      </c>
      <c r="AB8" s="213">
        <v>2.5499644642999999</v>
      </c>
      <c r="AC8" s="213">
        <v>2.5973800322999998</v>
      </c>
      <c r="AD8" s="213">
        <v>2.4153081667</v>
      </c>
      <c r="AE8" s="213">
        <v>2.4161050323</v>
      </c>
      <c r="AF8" s="213">
        <v>2.5269507</v>
      </c>
      <c r="AG8" s="213">
        <v>2.8465355160999999</v>
      </c>
      <c r="AH8" s="213">
        <v>3.0422223547999998</v>
      </c>
      <c r="AI8" s="213">
        <v>2.8390418333</v>
      </c>
      <c r="AJ8" s="213">
        <v>2.6674534194000001</v>
      </c>
      <c r="AK8" s="213">
        <v>2.8921643666999999</v>
      </c>
      <c r="AL8" s="213">
        <v>2.8558617742000001</v>
      </c>
      <c r="AM8" s="213">
        <v>2.8671761290000002</v>
      </c>
      <c r="AN8" s="213">
        <v>2.6424028928999999</v>
      </c>
      <c r="AO8" s="213">
        <v>2.8706439355</v>
      </c>
      <c r="AP8" s="213">
        <v>2.8307922667000001</v>
      </c>
      <c r="AQ8" s="213">
        <v>2.7551833548000002</v>
      </c>
      <c r="AR8" s="213">
        <v>2.6589041333000001</v>
      </c>
      <c r="AS8" s="213">
        <v>2.1094987419</v>
      </c>
      <c r="AT8" s="213">
        <v>2.7727521290000001</v>
      </c>
      <c r="AU8" s="213">
        <v>2.6544915667</v>
      </c>
      <c r="AV8" s="213">
        <v>2.6725288064999999</v>
      </c>
      <c r="AW8" s="213">
        <v>2.7233534666999999</v>
      </c>
      <c r="AX8" s="213">
        <v>2.7692637097000001</v>
      </c>
      <c r="AY8" s="213">
        <v>2.7330000000000001</v>
      </c>
      <c r="AZ8" s="213">
        <v>2.6709999999999998</v>
      </c>
      <c r="BA8" s="351">
        <v>2.7586529999999998</v>
      </c>
      <c r="BB8" s="351">
        <v>2.7332420000000002</v>
      </c>
      <c r="BC8" s="351">
        <v>2.7023450000000002</v>
      </c>
      <c r="BD8" s="351">
        <v>2.6326040000000002</v>
      </c>
      <c r="BE8" s="351">
        <v>2.591323</v>
      </c>
      <c r="BF8" s="351">
        <v>2.4990519999999998</v>
      </c>
      <c r="BG8" s="351">
        <v>2.460912</v>
      </c>
      <c r="BH8" s="351">
        <v>2.3176830000000002</v>
      </c>
      <c r="BI8" s="351">
        <v>2.5243709999999999</v>
      </c>
      <c r="BJ8" s="351">
        <v>2.5293139999999998</v>
      </c>
      <c r="BK8" s="351">
        <v>2.504724</v>
      </c>
      <c r="BL8" s="351">
        <v>2.4807350000000001</v>
      </c>
      <c r="BM8" s="351">
        <v>2.4697369999999998</v>
      </c>
      <c r="BN8" s="351">
        <v>2.4471470000000002</v>
      </c>
      <c r="BO8" s="351">
        <v>2.4243939999999999</v>
      </c>
      <c r="BP8" s="351">
        <v>2.3664040000000002</v>
      </c>
      <c r="BQ8" s="351">
        <v>2.3336160000000001</v>
      </c>
      <c r="BR8" s="351">
        <v>2.2543099999999998</v>
      </c>
      <c r="BS8" s="351">
        <v>2.2234850000000002</v>
      </c>
      <c r="BT8" s="351">
        <v>2.093969</v>
      </c>
      <c r="BU8" s="351">
        <v>2.2855029999999998</v>
      </c>
      <c r="BV8" s="351">
        <v>2.3283999999999998</v>
      </c>
    </row>
    <row r="9" spans="1:74" ht="11.1" customHeight="1" x14ac:dyDescent="0.2">
      <c r="A9" s="76" t="s">
        <v>799</v>
      </c>
      <c r="B9" s="185" t="s">
        <v>121</v>
      </c>
      <c r="C9" s="213">
        <v>74.202195129000003</v>
      </c>
      <c r="D9" s="213">
        <v>75.357689309999998</v>
      </c>
      <c r="E9" s="213">
        <v>74.362300871000002</v>
      </c>
      <c r="F9" s="213">
        <v>74.594619699999996</v>
      </c>
      <c r="G9" s="213">
        <v>73.516182741999998</v>
      </c>
      <c r="H9" s="213">
        <v>73.135860199999996</v>
      </c>
      <c r="I9" s="213">
        <v>73.705788322999993</v>
      </c>
      <c r="J9" s="213">
        <v>72.997967193999997</v>
      </c>
      <c r="K9" s="213">
        <v>72.622301300000004</v>
      </c>
      <c r="L9" s="213">
        <v>72.113565581000003</v>
      </c>
      <c r="M9" s="213">
        <v>72.640154733000003</v>
      </c>
      <c r="N9" s="213">
        <v>71.730072452000002</v>
      </c>
      <c r="O9" s="213">
        <v>71.198956741999993</v>
      </c>
      <c r="P9" s="213">
        <v>72.357325821000003</v>
      </c>
      <c r="Q9" s="213">
        <v>73.964028193999994</v>
      </c>
      <c r="R9" s="213">
        <v>74.308188732999994</v>
      </c>
      <c r="S9" s="213">
        <v>74.294010999999998</v>
      </c>
      <c r="T9" s="213">
        <v>75.297036633000005</v>
      </c>
      <c r="U9" s="213">
        <v>76.117958935000004</v>
      </c>
      <c r="V9" s="213">
        <v>76.223391194000001</v>
      </c>
      <c r="W9" s="213">
        <v>77.552689799999996</v>
      </c>
      <c r="X9" s="213">
        <v>79.297448774000003</v>
      </c>
      <c r="Y9" s="213">
        <v>81.698876200000001</v>
      </c>
      <c r="Z9" s="213">
        <v>81.388192258000004</v>
      </c>
      <c r="AA9" s="213">
        <v>80.867150773999995</v>
      </c>
      <c r="AB9" s="213">
        <v>82.545436429000006</v>
      </c>
      <c r="AC9" s="213">
        <v>84.169824613000003</v>
      </c>
      <c r="AD9" s="213">
        <v>83.856029000000007</v>
      </c>
      <c r="AE9" s="213">
        <v>84.704025064999996</v>
      </c>
      <c r="AF9" s="213">
        <v>84.781969567000004</v>
      </c>
      <c r="AG9" s="213">
        <v>85.305899194000006</v>
      </c>
      <c r="AH9" s="213">
        <v>86.913058031999995</v>
      </c>
      <c r="AI9" s="213">
        <v>89.489839032999996</v>
      </c>
      <c r="AJ9" s="213">
        <v>89.814346387000001</v>
      </c>
      <c r="AK9" s="213">
        <v>91.802046300000001</v>
      </c>
      <c r="AL9" s="213">
        <v>91.370413096999997</v>
      </c>
      <c r="AM9" s="213">
        <v>91.367740323000007</v>
      </c>
      <c r="AN9" s="213">
        <v>92.629265179000001</v>
      </c>
      <c r="AO9" s="213">
        <v>92.984010483999995</v>
      </c>
      <c r="AP9" s="213">
        <v>93.536698799999996</v>
      </c>
      <c r="AQ9" s="213">
        <v>93.209187870999997</v>
      </c>
      <c r="AR9" s="213">
        <v>94.560492132999997</v>
      </c>
      <c r="AS9" s="213">
        <v>95.130071903000001</v>
      </c>
      <c r="AT9" s="213">
        <v>96.661698161000004</v>
      </c>
      <c r="AU9" s="213">
        <v>98.087429666999995</v>
      </c>
      <c r="AV9" s="213">
        <v>99.446774484000002</v>
      </c>
      <c r="AW9" s="213">
        <v>99.912843867000007</v>
      </c>
      <c r="AX9" s="213">
        <v>99.458961580999997</v>
      </c>
      <c r="AY9" s="213">
        <v>99.821110000000004</v>
      </c>
      <c r="AZ9" s="213">
        <v>100.0141</v>
      </c>
      <c r="BA9" s="351">
        <v>99.946370000000002</v>
      </c>
      <c r="BB9" s="351">
        <v>99.859849999999994</v>
      </c>
      <c r="BC9" s="351">
        <v>99.742099999999994</v>
      </c>
      <c r="BD9" s="351">
        <v>99.750619999999998</v>
      </c>
      <c r="BE9" s="351">
        <v>99.562420000000003</v>
      </c>
      <c r="BF9" s="351">
        <v>99.288520000000005</v>
      </c>
      <c r="BG9" s="351">
        <v>98.879530000000003</v>
      </c>
      <c r="BH9" s="351">
        <v>98.214650000000006</v>
      </c>
      <c r="BI9" s="351">
        <v>97.274699999999996</v>
      </c>
      <c r="BJ9" s="351">
        <v>95.912000000000006</v>
      </c>
      <c r="BK9" s="351">
        <v>95.250209999999996</v>
      </c>
      <c r="BL9" s="351">
        <v>94.928470000000004</v>
      </c>
      <c r="BM9" s="351">
        <v>94.802090000000007</v>
      </c>
      <c r="BN9" s="351">
        <v>95.095799999999997</v>
      </c>
      <c r="BO9" s="351">
        <v>95.57132</v>
      </c>
      <c r="BP9" s="351">
        <v>96.140559999999994</v>
      </c>
      <c r="BQ9" s="351">
        <v>96.734229999999997</v>
      </c>
      <c r="BR9" s="351">
        <v>97.351920000000007</v>
      </c>
      <c r="BS9" s="351">
        <v>97.967330000000004</v>
      </c>
      <c r="BT9" s="351">
        <v>98.420689999999993</v>
      </c>
      <c r="BU9" s="351">
        <v>98.527159999999995</v>
      </c>
      <c r="BV9" s="351">
        <v>98.275189999999995</v>
      </c>
    </row>
    <row r="10" spans="1:74" ht="11.1" customHeight="1" x14ac:dyDescent="0.2">
      <c r="A10" s="76" t="s">
        <v>545</v>
      </c>
      <c r="B10" s="185" t="s">
        <v>436</v>
      </c>
      <c r="C10" s="213">
        <v>73.559354838999994</v>
      </c>
      <c r="D10" s="213">
        <v>74.601172414000004</v>
      </c>
      <c r="E10" s="213">
        <v>73.758709676999999</v>
      </c>
      <c r="F10" s="213">
        <v>73.707266666999999</v>
      </c>
      <c r="G10" s="213">
        <v>72.867677419000003</v>
      </c>
      <c r="H10" s="213">
        <v>72.169633332999993</v>
      </c>
      <c r="I10" s="213">
        <v>72.760129031999995</v>
      </c>
      <c r="J10" s="213">
        <v>72.183161290000001</v>
      </c>
      <c r="K10" s="213">
        <v>71.704999999999998</v>
      </c>
      <c r="L10" s="213">
        <v>71.424032257999997</v>
      </c>
      <c r="M10" s="213">
        <v>72.02</v>
      </c>
      <c r="N10" s="213">
        <v>71.208838709999995</v>
      </c>
      <c r="O10" s="213">
        <v>70.562806452000004</v>
      </c>
      <c r="P10" s="213">
        <v>71.549714285999997</v>
      </c>
      <c r="Q10" s="213">
        <v>73.167870968000003</v>
      </c>
      <c r="R10" s="213">
        <v>73.257766666999999</v>
      </c>
      <c r="S10" s="213">
        <v>73.256548386999995</v>
      </c>
      <c r="T10" s="213">
        <v>73.966666666999998</v>
      </c>
      <c r="U10" s="213">
        <v>74.729483870999999</v>
      </c>
      <c r="V10" s="213">
        <v>74.687451612999993</v>
      </c>
      <c r="W10" s="213">
        <v>75.993700000000004</v>
      </c>
      <c r="X10" s="213">
        <v>77.343999999999994</v>
      </c>
      <c r="Y10" s="213">
        <v>79.751233333000002</v>
      </c>
      <c r="Z10" s="213">
        <v>79.278645161</v>
      </c>
      <c r="AA10" s="213">
        <v>78.536483871000001</v>
      </c>
      <c r="AB10" s="213">
        <v>80.224892857</v>
      </c>
      <c r="AC10" s="213">
        <v>81.789064515999996</v>
      </c>
      <c r="AD10" s="213">
        <v>81.296000000000006</v>
      </c>
      <c r="AE10" s="213">
        <v>82.055741935</v>
      </c>
      <c r="AF10" s="213">
        <v>82.174033332999997</v>
      </c>
      <c r="AG10" s="213">
        <v>82.936161290000001</v>
      </c>
      <c r="AH10" s="213">
        <v>84.616580644999999</v>
      </c>
      <c r="AI10" s="213">
        <v>86.883433332999999</v>
      </c>
      <c r="AJ10" s="213">
        <v>87.033451612999997</v>
      </c>
      <c r="AK10" s="213">
        <v>89.160966666999997</v>
      </c>
      <c r="AL10" s="213">
        <v>88.741096773999999</v>
      </c>
      <c r="AM10" s="213">
        <v>88.615838710000006</v>
      </c>
      <c r="AN10" s="213">
        <v>89.417464285999998</v>
      </c>
      <c r="AO10" s="213">
        <v>89.927806451999999</v>
      </c>
      <c r="AP10" s="213">
        <v>90.404866666999993</v>
      </c>
      <c r="AQ10" s="213">
        <v>89.921290322999994</v>
      </c>
      <c r="AR10" s="213">
        <v>91.198466667000005</v>
      </c>
      <c r="AS10" s="213">
        <v>91.278129031999995</v>
      </c>
      <c r="AT10" s="213">
        <v>93.316870968000003</v>
      </c>
      <c r="AU10" s="213">
        <v>94.389833332999999</v>
      </c>
      <c r="AV10" s="213">
        <v>95.782548387000006</v>
      </c>
      <c r="AW10" s="213">
        <v>96.427400000000006</v>
      </c>
      <c r="AX10" s="213">
        <v>96.030387097000002</v>
      </c>
      <c r="AY10" s="213">
        <v>96.299099999999996</v>
      </c>
      <c r="AZ10" s="213">
        <v>96.481650000000002</v>
      </c>
      <c r="BA10" s="351">
        <v>96.465599999999995</v>
      </c>
      <c r="BB10" s="351">
        <v>96.256</v>
      </c>
      <c r="BC10" s="351">
        <v>96.044200000000004</v>
      </c>
      <c r="BD10" s="351">
        <v>95.903080000000003</v>
      </c>
      <c r="BE10" s="351">
        <v>95.547700000000006</v>
      </c>
      <c r="BF10" s="351">
        <v>95.330600000000004</v>
      </c>
      <c r="BG10" s="351">
        <v>94.983609999999999</v>
      </c>
      <c r="BH10" s="351">
        <v>94.231430000000003</v>
      </c>
      <c r="BI10" s="351">
        <v>93.571749999999994</v>
      </c>
      <c r="BJ10" s="351">
        <v>92.297089999999997</v>
      </c>
      <c r="BK10" s="351">
        <v>91.662360000000007</v>
      </c>
      <c r="BL10" s="351">
        <v>91.37509</v>
      </c>
      <c r="BM10" s="351">
        <v>91.226370000000003</v>
      </c>
      <c r="BN10" s="351">
        <v>91.381489999999999</v>
      </c>
      <c r="BO10" s="351">
        <v>91.723100000000002</v>
      </c>
      <c r="BP10" s="351">
        <v>92.11748</v>
      </c>
      <c r="BQ10" s="351">
        <v>92.497129999999999</v>
      </c>
      <c r="BR10" s="351">
        <v>93.116540000000001</v>
      </c>
      <c r="BS10" s="351">
        <v>93.734700000000004</v>
      </c>
      <c r="BT10" s="351">
        <v>94.029070000000004</v>
      </c>
      <c r="BU10" s="351">
        <v>94.321359999999999</v>
      </c>
      <c r="BV10" s="351">
        <v>94.11</v>
      </c>
    </row>
    <row r="11" spans="1:74" ht="11.1" customHeight="1" x14ac:dyDescent="0.2">
      <c r="A11" s="613" t="s">
        <v>551</v>
      </c>
      <c r="B11" s="614" t="s">
        <v>998</v>
      </c>
      <c r="C11" s="213">
        <v>0.38865748386999999</v>
      </c>
      <c r="D11" s="213">
        <v>0.33545096551999998</v>
      </c>
      <c r="E11" s="213">
        <v>0.27637138709999998</v>
      </c>
      <c r="F11" s="213">
        <v>0.15891150000000001</v>
      </c>
      <c r="G11" s="213">
        <v>0.16774222581000001</v>
      </c>
      <c r="H11" s="213">
        <v>0.25460490000000002</v>
      </c>
      <c r="I11" s="213">
        <v>0.18622654839</v>
      </c>
      <c r="J11" s="213">
        <v>0.26071296774000002</v>
      </c>
      <c r="K11" s="213">
        <v>9.6082733333000006E-2</v>
      </c>
      <c r="L11" s="213">
        <v>0.18558383871</v>
      </c>
      <c r="M11" s="213">
        <v>0.30244036667000002</v>
      </c>
      <c r="N11" s="213">
        <v>0.28560287096999998</v>
      </c>
      <c r="O11" s="213">
        <v>0.41789790322999998</v>
      </c>
      <c r="P11" s="213">
        <v>0.30274167857000001</v>
      </c>
      <c r="Q11" s="213">
        <v>0.15735993547999999</v>
      </c>
      <c r="R11" s="213">
        <v>0.17235723333</v>
      </c>
      <c r="S11" s="213">
        <v>0.17722793547999999</v>
      </c>
      <c r="T11" s="213">
        <v>0.1879007</v>
      </c>
      <c r="U11" s="213">
        <v>0.16738283871000001</v>
      </c>
      <c r="V11" s="213">
        <v>0.25362032258</v>
      </c>
      <c r="W11" s="213">
        <v>8.8338566667000004E-2</v>
      </c>
      <c r="X11" s="213">
        <v>7.9250741934999994E-2</v>
      </c>
      <c r="Y11" s="213">
        <v>0.21259883332999999</v>
      </c>
      <c r="Z11" s="213">
        <v>0.35043651612999999</v>
      </c>
      <c r="AA11" s="213">
        <v>0.53676612902999998</v>
      </c>
      <c r="AB11" s="213">
        <v>0.241808</v>
      </c>
      <c r="AC11" s="213">
        <v>0.20879648386999999</v>
      </c>
      <c r="AD11" s="213">
        <v>0.10435483332999999</v>
      </c>
      <c r="AE11" s="213">
        <v>8.5581870968000004E-2</v>
      </c>
      <c r="AF11" s="213">
        <v>9.6805066667000006E-2</v>
      </c>
      <c r="AG11" s="213">
        <v>0.18069354838999999</v>
      </c>
      <c r="AH11" s="213">
        <v>0.17655964516</v>
      </c>
      <c r="AI11" s="213">
        <v>0.10514343332999999</v>
      </c>
      <c r="AJ11" s="213">
        <v>0.19597200000000001</v>
      </c>
      <c r="AK11" s="213">
        <v>9.3486299999999994E-2</v>
      </c>
      <c r="AL11" s="213">
        <v>0.47648483871000002</v>
      </c>
      <c r="AM11" s="213">
        <v>0.46560732257999998</v>
      </c>
      <c r="AN11" s="213">
        <v>0.26884496428999999</v>
      </c>
      <c r="AO11" s="213">
        <v>0.11287922581</v>
      </c>
      <c r="AP11" s="213">
        <v>9.4732999999999998E-2</v>
      </c>
      <c r="AQ11" s="213">
        <v>2.7464516128999998E-4</v>
      </c>
      <c r="AR11" s="213">
        <v>1.5856666667000001E-4</v>
      </c>
      <c r="AS11" s="213">
        <v>9.1343193547999996E-2</v>
      </c>
      <c r="AT11" s="213">
        <v>9.3083645160999998E-2</v>
      </c>
      <c r="AU11" s="213">
        <v>0</v>
      </c>
      <c r="AV11" s="213">
        <v>0.17846632258</v>
      </c>
      <c r="AW11" s="213">
        <v>9.2699533333000003E-2</v>
      </c>
      <c r="AX11" s="213">
        <v>0.33810451612999998</v>
      </c>
      <c r="AY11" s="213">
        <v>0.45</v>
      </c>
      <c r="AZ11" s="213">
        <v>0.35</v>
      </c>
      <c r="BA11" s="351">
        <v>0.15</v>
      </c>
      <c r="BB11" s="351">
        <v>0.1</v>
      </c>
      <c r="BC11" s="351">
        <v>0.1</v>
      </c>
      <c r="BD11" s="351">
        <v>0.1</v>
      </c>
      <c r="BE11" s="351">
        <v>0.2</v>
      </c>
      <c r="BF11" s="351">
        <v>0.25362032258</v>
      </c>
      <c r="BG11" s="351">
        <v>8.8338566667000004E-2</v>
      </c>
      <c r="BH11" s="351">
        <v>7.9250741934999994E-2</v>
      </c>
      <c r="BI11" s="351">
        <v>0.21259883332999999</v>
      </c>
      <c r="BJ11" s="351">
        <v>0.3</v>
      </c>
      <c r="BK11" s="351">
        <v>0.45</v>
      </c>
      <c r="BL11" s="351">
        <v>0.35</v>
      </c>
      <c r="BM11" s="351">
        <v>0.15</v>
      </c>
      <c r="BN11" s="351">
        <v>0.17235723333</v>
      </c>
      <c r="BO11" s="351">
        <v>0.17722793547999999</v>
      </c>
      <c r="BP11" s="351">
        <v>0.1879007</v>
      </c>
      <c r="BQ11" s="351">
        <v>0.2</v>
      </c>
      <c r="BR11" s="351">
        <v>0.25362032258</v>
      </c>
      <c r="BS11" s="351">
        <v>8.8338566667000004E-2</v>
      </c>
      <c r="BT11" s="351">
        <v>7.9250741934999994E-2</v>
      </c>
      <c r="BU11" s="351">
        <v>0.21259883332999999</v>
      </c>
      <c r="BV11" s="351">
        <v>0.3</v>
      </c>
    </row>
    <row r="12" spans="1:74" ht="11.1" customHeight="1" x14ac:dyDescent="0.2">
      <c r="A12" s="613" t="s">
        <v>999</v>
      </c>
      <c r="B12" s="614" t="s">
        <v>1000</v>
      </c>
      <c r="C12" s="213">
        <v>8.5219354838999997E-4</v>
      </c>
      <c r="D12" s="213">
        <v>0.11411737931</v>
      </c>
      <c r="E12" s="213">
        <v>0.32509825805999998</v>
      </c>
      <c r="F12" s="213">
        <v>0.33453966667000001</v>
      </c>
      <c r="G12" s="213">
        <v>0.31852203225999998</v>
      </c>
      <c r="H12" s="213">
        <v>0.54815313333000004</v>
      </c>
      <c r="I12" s="213">
        <v>0.50770445161</v>
      </c>
      <c r="J12" s="213">
        <v>0.86347745161</v>
      </c>
      <c r="K12" s="213">
        <v>0.55881003333000001</v>
      </c>
      <c r="L12" s="213">
        <v>9.6773967742000006E-2</v>
      </c>
      <c r="M12" s="213">
        <v>1.0991992333</v>
      </c>
      <c r="N12" s="213">
        <v>1.3492001935</v>
      </c>
      <c r="O12" s="213">
        <v>1.6561823548000001</v>
      </c>
      <c r="P12" s="213">
        <v>1.8586267857000001</v>
      </c>
      <c r="Q12" s="213">
        <v>1.4049404838999999</v>
      </c>
      <c r="R12" s="213">
        <v>1.6889637666999999</v>
      </c>
      <c r="S12" s="213">
        <v>1.9607187419000001</v>
      </c>
      <c r="T12" s="213">
        <v>1.7487261000000001</v>
      </c>
      <c r="U12" s="213">
        <v>1.7287880968</v>
      </c>
      <c r="V12" s="213">
        <v>1.4667146451999999</v>
      </c>
      <c r="W12" s="213">
        <v>1.8244232332999999</v>
      </c>
      <c r="X12" s="213">
        <v>2.5869341934999999</v>
      </c>
      <c r="Y12" s="213">
        <v>2.6700092667000002</v>
      </c>
      <c r="Z12" s="213">
        <v>2.6646472258</v>
      </c>
      <c r="AA12" s="213">
        <v>2.3375275161000002</v>
      </c>
      <c r="AB12" s="213">
        <v>2.6315650000000002</v>
      </c>
      <c r="AC12" s="213">
        <v>2.9529820323</v>
      </c>
      <c r="AD12" s="213">
        <v>2.8561486999999999</v>
      </c>
      <c r="AE12" s="213">
        <v>3.0579658386999999</v>
      </c>
      <c r="AF12" s="213">
        <v>2.4511675333</v>
      </c>
      <c r="AG12" s="213">
        <v>3.1690282581</v>
      </c>
      <c r="AH12" s="213">
        <v>2.9524399355000002</v>
      </c>
      <c r="AI12" s="213">
        <v>2.7126836333000002</v>
      </c>
      <c r="AJ12" s="213">
        <v>2.8995504839000001</v>
      </c>
      <c r="AK12" s="213">
        <v>3.5861690667000001</v>
      </c>
      <c r="AL12" s="213">
        <v>3.9611176773999999</v>
      </c>
      <c r="AM12" s="213">
        <v>4.0954016128999999</v>
      </c>
      <c r="AN12" s="213">
        <v>3.6737679643000001</v>
      </c>
      <c r="AO12" s="213">
        <v>4.2198127097000002</v>
      </c>
      <c r="AP12" s="213">
        <v>4.2367369666999997</v>
      </c>
      <c r="AQ12" s="213">
        <v>4.6745969677000003</v>
      </c>
      <c r="AR12" s="213">
        <v>4.7318772999999998</v>
      </c>
      <c r="AS12" s="213">
        <v>5.0601590644999996</v>
      </c>
      <c r="AT12" s="213">
        <v>4.4702474515999997</v>
      </c>
      <c r="AU12" s="213">
        <v>5.3420570999999999</v>
      </c>
      <c r="AV12" s="213">
        <v>5.7408443548000001</v>
      </c>
      <c r="AW12" s="213">
        <v>6.3436655667000004</v>
      </c>
      <c r="AX12" s="213">
        <v>7.1128532581000004</v>
      </c>
      <c r="AY12" s="213">
        <v>8.0399999999999991</v>
      </c>
      <c r="AZ12" s="213">
        <v>6.45</v>
      </c>
      <c r="BA12" s="351">
        <v>5.7229999999999999</v>
      </c>
      <c r="BB12" s="351">
        <v>4.9919005500000004</v>
      </c>
      <c r="BC12" s="351">
        <v>4.84</v>
      </c>
      <c r="BD12" s="351">
        <v>5.9850605459999997</v>
      </c>
      <c r="BE12" s="351">
        <v>6.5323245578</v>
      </c>
      <c r="BF12" s="351">
        <v>6.5283149855999998</v>
      </c>
      <c r="BG12" s="351">
        <v>5.9302405</v>
      </c>
      <c r="BH12" s="351">
        <v>6.5639000000000003</v>
      </c>
      <c r="BI12" s="351">
        <v>7.6475499999999998</v>
      </c>
      <c r="BJ12" s="351">
        <v>7.8577500000000002</v>
      </c>
      <c r="BK12" s="351">
        <v>8.6555</v>
      </c>
      <c r="BL12" s="351">
        <v>8.6555</v>
      </c>
      <c r="BM12" s="351">
        <v>7.4271000000000003</v>
      </c>
      <c r="BN12" s="351">
        <v>6.6526542459</v>
      </c>
      <c r="BO12" s="351">
        <v>6.4613788047999998</v>
      </c>
      <c r="BP12" s="351">
        <v>7.5462989742</v>
      </c>
      <c r="BQ12" s="351">
        <v>7.9795311135000002</v>
      </c>
      <c r="BR12" s="351">
        <v>7.8300216346999996</v>
      </c>
      <c r="BS12" s="351">
        <v>6.8365999999999998</v>
      </c>
      <c r="BT12" s="351">
        <v>7.1962000000000002</v>
      </c>
      <c r="BU12" s="351">
        <v>8.8930000000000007</v>
      </c>
      <c r="BV12" s="351">
        <v>8.5232500000000009</v>
      </c>
    </row>
    <row r="13" spans="1:74" ht="11.1" customHeight="1" x14ac:dyDescent="0.2">
      <c r="A13" s="613" t="s">
        <v>550</v>
      </c>
      <c r="B13" s="614" t="s">
        <v>962</v>
      </c>
      <c r="C13" s="213">
        <v>8.4361684193999995</v>
      </c>
      <c r="D13" s="213">
        <v>8.3454744482999992</v>
      </c>
      <c r="E13" s="213">
        <v>7.4891598065</v>
      </c>
      <c r="F13" s="213">
        <v>7.8840567332999996</v>
      </c>
      <c r="G13" s="213">
        <v>7.8415600968000003</v>
      </c>
      <c r="H13" s="213">
        <v>7.8076207333000003</v>
      </c>
      <c r="I13" s="213">
        <v>8.3620493871000008</v>
      </c>
      <c r="J13" s="213">
        <v>8.1897790644999997</v>
      </c>
      <c r="K13" s="213">
        <v>7.8531397332999999</v>
      </c>
      <c r="L13" s="213">
        <v>7.2797125484</v>
      </c>
      <c r="M13" s="213">
        <v>7.3983096000000002</v>
      </c>
      <c r="N13" s="213">
        <v>8.7712862903000008</v>
      </c>
      <c r="O13" s="213">
        <v>8.9892410644999998</v>
      </c>
      <c r="P13" s="213">
        <v>8.7890828571000004</v>
      </c>
      <c r="Q13" s="213">
        <v>8.8921149031999995</v>
      </c>
      <c r="R13" s="213">
        <v>7.7692269999999999</v>
      </c>
      <c r="S13" s="213">
        <v>7.7042206452000004</v>
      </c>
      <c r="T13" s="213">
        <v>7.8046513666999999</v>
      </c>
      <c r="U13" s="213">
        <v>7.9126568065000003</v>
      </c>
      <c r="V13" s="213">
        <v>7.7418490323000002</v>
      </c>
      <c r="W13" s="213">
        <v>7.5589575333000001</v>
      </c>
      <c r="X13" s="213">
        <v>7.7051395484</v>
      </c>
      <c r="Y13" s="213">
        <v>7.7968671667000002</v>
      </c>
      <c r="Z13" s="213">
        <v>8.5026797418999998</v>
      </c>
      <c r="AA13" s="213">
        <v>9.1362329355000007</v>
      </c>
      <c r="AB13" s="213">
        <v>8.2363259643000006</v>
      </c>
      <c r="AC13" s="213">
        <v>8.5241272902999992</v>
      </c>
      <c r="AD13" s="213">
        <v>7.9698285000000002</v>
      </c>
      <c r="AE13" s="213">
        <v>7.2415399676999996</v>
      </c>
      <c r="AF13" s="213">
        <v>7.5178950000000002</v>
      </c>
      <c r="AG13" s="213">
        <v>7.7865148064999996</v>
      </c>
      <c r="AH13" s="213">
        <v>7.4686761935000003</v>
      </c>
      <c r="AI13" s="213">
        <v>7.0298603333000003</v>
      </c>
      <c r="AJ13" s="213">
        <v>6.7426713225999997</v>
      </c>
      <c r="AK13" s="213">
        <v>6.9883971000000003</v>
      </c>
      <c r="AL13" s="213">
        <v>7.8176521934999998</v>
      </c>
      <c r="AM13" s="213">
        <v>8.9149390000000004</v>
      </c>
      <c r="AN13" s="213">
        <v>8.0624952499999996</v>
      </c>
      <c r="AO13" s="213">
        <v>8.0465353871000005</v>
      </c>
      <c r="AP13" s="213">
        <v>6.7894942333000001</v>
      </c>
      <c r="AQ13" s="213">
        <v>6.6971920323000003</v>
      </c>
      <c r="AR13" s="213">
        <v>6.7044210667000002</v>
      </c>
      <c r="AS13" s="213">
        <v>7.3403264516000002</v>
      </c>
      <c r="AT13" s="213">
        <v>7.0053995483999998</v>
      </c>
      <c r="AU13" s="213">
        <v>6.9421445666999997</v>
      </c>
      <c r="AV13" s="213">
        <v>6.6121645806</v>
      </c>
      <c r="AW13" s="213">
        <v>7.3650832667000001</v>
      </c>
      <c r="AX13" s="213">
        <v>7.9129113871000003</v>
      </c>
      <c r="AY13" s="213">
        <v>8.0259490000000007</v>
      </c>
      <c r="AZ13" s="213">
        <v>7.5596680000000003</v>
      </c>
      <c r="BA13" s="351">
        <v>7.457001</v>
      </c>
      <c r="BB13" s="351">
        <v>6.8103249999999997</v>
      </c>
      <c r="BC13" s="351">
        <v>6.3983210000000001</v>
      </c>
      <c r="BD13" s="351">
        <v>6.333602</v>
      </c>
      <c r="BE13" s="351">
        <v>6.655043</v>
      </c>
      <c r="BF13" s="351">
        <v>6.4008560000000001</v>
      </c>
      <c r="BG13" s="351">
        <v>6.3527849999999999</v>
      </c>
      <c r="BH13" s="351">
        <v>6.5569119999999996</v>
      </c>
      <c r="BI13" s="351">
        <v>6.9862330000000004</v>
      </c>
      <c r="BJ13" s="351">
        <v>8.4378019999999996</v>
      </c>
      <c r="BK13" s="351">
        <v>8.4184999999999999</v>
      </c>
      <c r="BL13" s="351">
        <v>7.6038969999999999</v>
      </c>
      <c r="BM13" s="351">
        <v>7.4542820000000001</v>
      </c>
      <c r="BN13" s="351">
        <v>6.8953769999999999</v>
      </c>
      <c r="BO13" s="351">
        <v>6.1744079999999997</v>
      </c>
      <c r="BP13" s="351">
        <v>6.3057970000000001</v>
      </c>
      <c r="BQ13" s="351">
        <v>6.8105789999999997</v>
      </c>
      <c r="BR13" s="351">
        <v>6.4092399999999996</v>
      </c>
      <c r="BS13" s="351">
        <v>6.7597329999999998</v>
      </c>
      <c r="BT13" s="351">
        <v>7.0267270000000002</v>
      </c>
      <c r="BU13" s="351">
        <v>7.0781409999999996</v>
      </c>
      <c r="BV13" s="351">
        <v>8.5201949999999993</v>
      </c>
    </row>
    <row r="14" spans="1:74" ht="11.1" customHeight="1" x14ac:dyDescent="0.2">
      <c r="A14" s="613" t="s">
        <v>1001</v>
      </c>
      <c r="B14" s="614" t="s">
        <v>963</v>
      </c>
      <c r="C14" s="213">
        <v>5.435301129</v>
      </c>
      <c r="D14" s="213">
        <v>5.4981893102999999</v>
      </c>
      <c r="E14" s="213">
        <v>5.9624773547999999</v>
      </c>
      <c r="F14" s="213">
        <v>5.5938986667000004</v>
      </c>
      <c r="G14" s="213">
        <v>5.7548317097000004</v>
      </c>
      <c r="H14" s="213">
        <v>5.5522819999999999</v>
      </c>
      <c r="I14" s="213">
        <v>5.5788244839000001</v>
      </c>
      <c r="J14" s="213">
        <v>6.0470359355000003</v>
      </c>
      <c r="K14" s="213">
        <v>6.1740625667</v>
      </c>
      <c r="L14" s="213">
        <v>5.5956819677</v>
      </c>
      <c r="M14" s="213">
        <v>6.4981045333000003</v>
      </c>
      <c r="N14" s="213">
        <v>6.7422766128999996</v>
      </c>
      <c r="O14" s="213">
        <v>7.0522156129000004</v>
      </c>
      <c r="P14" s="213">
        <v>7.1851791070999997</v>
      </c>
      <c r="Q14" s="213">
        <v>7.4126401289999997</v>
      </c>
      <c r="R14" s="213">
        <v>6.3918514000000002</v>
      </c>
      <c r="S14" s="213">
        <v>6.0672621290000004</v>
      </c>
      <c r="T14" s="213">
        <v>6.6953290000000001</v>
      </c>
      <c r="U14" s="213">
        <v>6.2970382257999997</v>
      </c>
      <c r="V14" s="213">
        <v>6.5107555483999997</v>
      </c>
      <c r="W14" s="213">
        <v>6.4727822667000003</v>
      </c>
      <c r="X14" s="213">
        <v>6.4380768709999998</v>
      </c>
      <c r="Y14" s="213">
        <v>6.9208812000000002</v>
      </c>
      <c r="Z14" s="213">
        <v>7.0172342581000002</v>
      </c>
      <c r="AA14" s="213">
        <v>7.3474378710000003</v>
      </c>
      <c r="AB14" s="213">
        <v>7.2131440714000004</v>
      </c>
      <c r="AC14" s="213">
        <v>6.4492005484000003</v>
      </c>
      <c r="AD14" s="213">
        <v>6.4418919333</v>
      </c>
      <c r="AE14" s="213">
        <v>5.7199535484000004</v>
      </c>
      <c r="AF14" s="213">
        <v>6.2819956000000001</v>
      </c>
      <c r="AG14" s="213">
        <v>6.7018505161000004</v>
      </c>
      <c r="AH14" s="213">
        <v>7.0943058710000004</v>
      </c>
      <c r="AI14" s="213">
        <v>7.3455195667000002</v>
      </c>
      <c r="AJ14" s="213">
        <v>6.9922699032000004</v>
      </c>
      <c r="AK14" s="213">
        <v>7.6710149000000003</v>
      </c>
      <c r="AL14" s="213">
        <v>7.7633359031999998</v>
      </c>
      <c r="AM14" s="213">
        <v>7.6719125805999999</v>
      </c>
      <c r="AN14" s="213">
        <v>8.1103156071000004</v>
      </c>
      <c r="AO14" s="213">
        <v>7.8298361613000003</v>
      </c>
      <c r="AP14" s="213">
        <v>7.0370176000000004</v>
      </c>
      <c r="AQ14" s="213">
        <v>7.2146951934999999</v>
      </c>
      <c r="AR14" s="213">
        <v>7.2756394333000003</v>
      </c>
      <c r="AS14" s="213">
        <v>7.6301779354999999</v>
      </c>
      <c r="AT14" s="213">
        <v>7.9485698065000001</v>
      </c>
      <c r="AU14" s="213">
        <v>7.8079152000000001</v>
      </c>
      <c r="AV14" s="213">
        <v>7.9830152258</v>
      </c>
      <c r="AW14" s="213">
        <v>8.3294331666999994</v>
      </c>
      <c r="AX14" s="213">
        <v>8.4034795161000009</v>
      </c>
      <c r="AY14" s="213">
        <v>7.9925600000000001</v>
      </c>
      <c r="AZ14" s="213">
        <v>7.9207080000000003</v>
      </c>
      <c r="BA14" s="351">
        <v>8.6681080000000001</v>
      </c>
      <c r="BB14" s="351">
        <v>7.9667320000000004</v>
      </c>
      <c r="BC14" s="351">
        <v>7.5530889999999999</v>
      </c>
      <c r="BD14" s="351">
        <v>7.6722340000000004</v>
      </c>
      <c r="BE14" s="351">
        <v>8.0775970000000008</v>
      </c>
      <c r="BF14" s="351">
        <v>8.2119250000000008</v>
      </c>
      <c r="BG14" s="351">
        <v>7.7675890000000001</v>
      </c>
      <c r="BH14" s="351">
        <v>7.3758749999999997</v>
      </c>
      <c r="BI14" s="351">
        <v>7.7853349999999999</v>
      </c>
      <c r="BJ14" s="351">
        <v>8.2023779999999995</v>
      </c>
      <c r="BK14" s="351">
        <v>8.3783180000000002</v>
      </c>
      <c r="BL14" s="351">
        <v>8.5872759999999992</v>
      </c>
      <c r="BM14" s="351">
        <v>8.1918959999999998</v>
      </c>
      <c r="BN14" s="351">
        <v>7.7383709999999999</v>
      </c>
      <c r="BO14" s="351">
        <v>7.574662</v>
      </c>
      <c r="BP14" s="351">
        <v>7.7937890000000003</v>
      </c>
      <c r="BQ14" s="351">
        <v>8.6311660000000003</v>
      </c>
      <c r="BR14" s="351">
        <v>8.5411280000000005</v>
      </c>
      <c r="BS14" s="351">
        <v>8.6571440000000006</v>
      </c>
      <c r="BT14" s="351">
        <v>8.3198640000000008</v>
      </c>
      <c r="BU14" s="351">
        <v>9.4756900000000002</v>
      </c>
      <c r="BV14" s="351">
        <v>9.9343559999999993</v>
      </c>
    </row>
    <row r="15" spans="1:74" ht="11.1" customHeight="1" x14ac:dyDescent="0.2">
      <c r="A15" s="76" t="s">
        <v>552</v>
      </c>
      <c r="B15" s="185" t="s">
        <v>437</v>
      </c>
      <c r="C15" s="213">
        <v>0.15819354838999999</v>
      </c>
      <c r="D15" s="213">
        <v>0.16041379310000001</v>
      </c>
      <c r="E15" s="213">
        <v>0.15861290322999999</v>
      </c>
      <c r="F15" s="213">
        <v>0.1585</v>
      </c>
      <c r="G15" s="213">
        <v>0.15667741935000001</v>
      </c>
      <c r="H15" s="213">
        <v>0.1552</v>
      </c>
      <c r="I15" s="213">
        <v>0.15645161290000001</v>
      </c>
      <c r="J15" s="213">
        <v>0.15522580645</v>
      </c>
      <c r="K15" s="213">
        <v>0.1542</v>
      </c>
      <c r="L15" s="213">
        <v>0.15358064516</v>
      </c>
      <c r="M15" s="213">
        <v>0.15486666667000001</v>
      </c>
      <c r="N15" s="213">
        <v>0.15312903225999999</v>
      </c>
      <c r="O15" s="213">
        <v>0.16974193547999999</v>
      </c>
      <c r="P15" s="213">
        <v>0.17210714286000001</v>
      </c>
      <c r="Q15" s="213">
        <v>0.17603225806</v>
      </c>
      <c r="R15" s="213">
        <v>0.17623333332999999</v>
      </c>
      <c r="S15" s="213">
        <v>0.17622580644999999</v>
      </c>
      <c r="T15" s="213">
        <v>0.17793333333</v>
      </c>
      <c r="U15" s="213">
        <v>0.17977419354999999</v>
      </c>
      <c r="V15" s="213">
        <v>0.17967741935000001</v>
      </c>
      <c r="W15" s="213">
        <v>0.18283333332999999</v>
      </c>
      <c r="X15" s="213">
        <v>0.18606451613</v>
      </c>
      <c r="Y15" s="213">
        <v>0.19186666666999999</v>
      </c>
      <c r="Z15" s="213">
        <v>0.19070967742</v>
      </c>
      <c r="AA15" s="213">
        <v>0.17803225806</v>
      </c>
      <c r="AB15" s="213">
        <v>0.18185714285999999</v>
      </c>
      <c r="AC15" s="213">
        <v>0.18538709677000001</v>
      </c>
      <c r="AD15" s="213">
        <v>0.18426666667</v>
      </c>
      <c r="AE15" s="213">
        <v>0.186</v>
      </c>
      <c r="AF15" s="213">
        <v>0.18626666667</v>
      </c>
      <c r="AG15" s="213">
        <v>0.188</v>
      </c>
      <c r="AH15" s="213">
        <v>0.19180645161000001</v>
      </c>
      <c r="AI15" s="213">
        <v>0.19693333332999999</v>
      </c>
      <c r="AJ15" s="213">
        <v>0.19729032258000001</v>
      </c>
      <c r="AK15" s="213">
        <v>0.2021</v>
      </c>
      <c r="AL15" s="213">
        <v>0.20116129031999999</v>
      </c>
      <c r="AM15" s="213">
        <v>0.16535483871000001</v>
      </c>
      <c r="AN15" s="213">
        <v>0.223</v>
      </c>
      <c r="AO15" s="213">
        <v>0.20593548386999999</v>
      </c>
      <c r="AP15" s="213">
        <v>0.17706666667000001</v>
      </c>
      <c r="AQ15" s="213">
        <v>0.11706451613</v>
      </c>
      <c r="AR15" s="213">
        <v>0.18433333332999999</v>
      </c>
      <c r="AS15" s="213">
        <v>0.16138709676999999</v>
      </c>
      <c r="AT15" s="213">
        <v>0.15687096774000001</v>
      </c>
      <c r="AU15" s="213">
        <v>0.13956666667000001</v>
      </c>
      <c r="AV15" s="213">
        <v>0.14641935483999999</v>
      </c>
      <c r="AW15" s="213">
        <v>0.17096666666999999</v>
      </c>
      <c r="AX15" s="213">
        <v>0.17867741935000001</v>
      </c>
      <c r="AY15" s="213">
        <v>0.17672209999999999</v>
      </c>
      <c r="AZ15" s="213">
        <v>0.1770573</v>
      </c>
      <c r="BA15" s="351">
        <v>0.17702789999999999</v>
      </c>
      <c r="BB15" s="351">
        <v>0.1766432</v>
      </c>
      <c r="BC15" s="351">
        <v>0.17625460000000001</v>
      </c>
      <c r="BD15" s="351">
        <v>0.1759956</v>
      </c>
      <c r="BE15" s="351">
        <v>0.17534340000000001</v>
      </c>
      <c r="BF15" s="351">
        <v>0.17494499999999999</v>
      </c>
      <c r="BG15" s="351">
        <v>0.1743082</v>
      </c>
      <c r="BH15" s="351">
        <v>0.1729279</v>
      </c>
      <c r="BI15" s="351">
        <v>0.17171729999999999</v>
      </c>
      <c r="BJ15" s="351">
        <v>0.1693781</v>
      </c>
      <c r="BK15" s="351">
        <v>0.16821330000000001</v>
      </c>
      <c r="BL15" s="351">
        <v>0.1676861</v>
      </c>
      <c r="BM15" s="351">
        <v>0.16741320000000001</v>
      </c>
      <c r="BN15" s="351">
        <v>0.16769780000000001</v>
      </c>
      <c r="BO15" s="351">
        <v>0.16832469999999999</v>
      </c>
      <c r="BP15" s="351">
        <v>0.16904849999999999</v>
      </c>
      <c r="BQ15" s="351">
        <v>0.16974520000000001</v>
      </c>
      <c r="BR15" s="351">
        <v>0.1708819</v>
      </c>
      <c r="BS15" s="351">
        <v>0.17201630000000001</v>
      </c>
      <c r="BT15" s="351">
        <v>0.1725565</v>
      </c>
      <c r="BU15" s="351">
        <v>0.17309289999999999</v>
      </c>
      <c r="BV15" s="351">
        <v>0.172705</v>
      </c>
    </row>
    <row r="16" spans="1:74" ht="11.1" customHeight="1" x14ac:dyDescent="0.2">
      <c r="A16" s="76" t="s">
        <v>17</v>
      </c>
      <c r="B16" s="185" t="s">
        <v>438</v>
      </c>
      <c r="C16" s="213">
        <v>23.90783871</v>
      </c>
      <c r="D16" s="213">
        <v>14.178241378999999</v>
      </c>
      <c r="E16" s="213">
        <v>1.7008709677</v>
      </c>
      <c r="F16" s="213">
        <v>-5.6848999999999998</v>
      </c>
      <c r="G16" s="213">
        <v>-10.865967742</v>
      </c>
      <c r="H16" s="213">
        <v>-7.6283333332999996</v>
      </c>
      <c r="I16" s="213">
        <v>-4.4807741935000003</v>
      </c>
      <c r="J16" s="213">
        <v>-4.1822258065</v>
      </c>
      <c r="K16" s="213">
        <v>-8.9872666667000001</v>
      </c>
      <c r="L16" s="213">
        <v>-10.205354839</v>
      </c>
      <c r="M16" s="213">
        <v>1.2879666667</v>
      </c>
      <c r="N16" s="213">
        <v>22.177677418999998</v>
      </c>
      <c r="O16" s="213">
        <v>22.169903225999999</v>
      </c>
      <c r="P16" s="213">
        <v>10.412928571</v>
      </c>
      <c r="Q16" s="213">
        <v>9.0805161289999994</v>
      </c>
      <c r="R16" s="213">
        <v>-7.8630333332999998</v>
      </c>
      <c r="S16" s="213">
        <v>-11.216870968</v>
      </c>
      <c r="T16" s="213">
        <v>-9.5687999999999995</v>
      </c>
      <c r="U16" s="213">
        <v>-4.9928709677000001</v>
      </c>
      <c r="V16" s="213">
        <v>-6.4956774193999998</v>
      </c>
      <c r="W16" s="213">
        <v>-10.778266667</v>
      </c>
      <c r="X16" s="213">
        <v>-8.1805161290000008</v>
      </c>
      <c r="Y16" s="213">
        <v>3.0152000000000001</v>
      </c>
      <c r="Z16" s="213">
        <v>22.809225806000001</v>
      </c>
      <c r="AA16" s="213">
        <v>28.86683871</v>
      </c>
      <c r="AB16" s="213">
        <v>16.705821429</v>
      </c>
      <c r="AC16" s="213">
        <v>9.2381612903000008</v>
      </c>
      <c r="AD16" s="213">
        <v>-1.1294333333</v>
      </c>
      <c r="AE16" s="213">
        <v>-13.609322581000001</v>
      </c>
      <c r="AF16" s="213">
        <v>-11.663966667</v>
      </c>
      <c r="AG16" s="213">
        <v>-6.0142258064999998</v>
      </c>
      <c r="AH16" s="213">
        <v>-7.6239032258000003</v>
      </c>
      <c r="AI16" s="213">
        <v>-11.1431</v>
      </c>
      <c r="AJ16" s="213">
        <v>-9.2493870967999996</v>
      </c>
      <c r="AK16" s="213">
        <v>6.8826666666999996</v>
      </c>
      <c r="AL16" s="213">
        <v>10.243290323</v>
      </c>
      <c r="AM16" s="213">
        <v>22.862580645000001</v>
      </c>
      <c r="AN16" s="213">
        <v>20.286107142999999</v>
      </c>
      <c r="AO16" s="213">
        <v>7.9559677419000003</v>
      </c>
      <c r="AP16" s="213">
        <v>-12.712899999999999</v>
      </c>
      <c r="AQ16" s="213">
        <v>-15.359677419</v>
      </c>
      <c r="AR16" s="213">
        <v>-14.415900000000001</v>
      </c>
      <c r="AS16" s="213">
        <v>-8.1642903225999994</v>
      </c>
      <c r="AT16" s="213">
        <v>-9.2218064515999991</v>
      </c>
      <c r="AU16" s="213">
        <v>-13.952266667</v>
      </c>
      <c r="AV16" s="213">
        <v>-11.218290323</v>
      </c>
      <c r="AW16" s="213">
        <v>5.0248999999999997</v>
      </c>
      <c r="AX16" s="213">
        <v>13.603612903</v>
      </c>
      <c r="AY16" s="213">
        <v>17.714548387000001</v>
      </c>
      <c r="AZ16" s="213">
        <v>18.529551724000001</v>
      </c>
      <c r="BA16" s="351">
        <v>5.8814799999999998</v>
      </c>
      <c r="BB16" s="351">
        <v>-6.8319330000000003</v>
      </c>
      <c r="BC16" s="351">
        <v>-13.30514</v>
      </c>
      <c r="BD16" s="351">
        <v>-10.92892</v>
      </c>
      <c r="BE16" s="351">
        <v>-7.0432160000000001</v>
      </c>
      <c r="BF16" s="351">
        <v>-7.6749429999999998</v>
      </c>
      <c r="BG16" s="351">
        <v>-11.61581</v>
      </c>
      <c r="BH16" s="351">
        <v>-9.7270430000000001</v>
      </c>
      <c r="BI16" s="351">
        <v>3.317917</v>
      </c>
      <c r="BJ16" s="351">
        <v>14.79049</v>
      </c>
      <c r="BK16" s="351">
        <v>25.461919999999999</v>
      </c>
      <c r="BL16" s="351">
        <v>21.878419999999998</v>
      </c>
      <c r="BM16" s="351">
        <v>6.6598410000000001</v>
      </c>
      <c r="BN16" s="351">
        <v>-7.2026120000000002</v>
      </c>
      <c r="BO16" s="351">
        <v>-14.02412</v>
      </c>
      <c r="BP16" s="351">
        <v>-10.670959999999999</v>
      </c>
      <c r="BQ16" s="351">
        <v>-6.3026150000000003</v>
      </c>
      <c r="BR16" s="351">
        <v>-6.8175090000000003</v>
      </c>
      <c r="BS16" s="351">
        <v>-12.16933</v>
      </c>
      <c r="BT16" s="351">
        <v>-9.7080929999999999</v>
      </c>
      <c r="BU16" s="351">
        <v>4.3689460000000002</v>
      </c>
      <c r="BV16" s="351">
        <v>15.262219999999999</v>
      </c>
    </row>
    <row r="17" spans="1:74" ht="11.1" customHeight="1" x14ac:dyDescent="0.2">
      <c r="A17" s="71" t="s">
        <v>792</v>
      </c>
      <c r="B17" s="185" t="s">
        <v>440</v>
      </c>
      <c r="C17" s="213">
        <v>101.01503697</v>
      </c>
      <c r="D17" s="213">
        <v>92.009432068999999</v>
      </c>
      <c r="E17" s="213">
        <v>77.097207644999997</v>
      </c>
      <c r="F17" s="213">
        <v>70.296340466999993</v>
      </c>
      <c r="G17" s="213">
        <v>64.095266581000004</v>
      </c>
      <c r="H17" s="213">
        <v>66.658907567</v>
      </c>
      <c r="I17" s="213">
        <v>70.898367097000005</v>
      </c>
      <c r="J17" s="213">
        <v>69.696696548000006</v>
      </c>
      <c r="K17" s="213">
        <v>64.088772832999993</v>
      </c>
      <c r="L17" s="213">
        <v>63.145898064999997</v>
      </c>
      <c r="M17" s="213">
        <v>73.567008599999994</v>
      </c>
      <c r="N17" s="213">
        <v>94.505940418999998</v>
      </c>
      <c r="O17" s="213">
        <v>93.602319452000003</v>
      </c>
      <c r="P17" s="213">
        <v>82.183680749999994</v>
      </c>
      <c r="Q17" s="213">
        <v>82.657397516000003</v>
      </c>
      <c r="R17" s="213">
        <v>65.432780933000004</v>
      </c>
      <c r="S17" s="213">
        <v>62.070276161000002</v>
      </c>
      <c r="T17" s="213">
        <v>64.125247367</v>
      </c>
      <c r="U17" s="213">
        <v>69.971466289999995</v>
      </c>
      <c r="V17" s="213">
        <v>68.390355096999997</v>
      </c>
      <c r="W17" s="213">
        <v>64.749201200000002</v>
      </c>
      <c r="X17" s="213">
        <v>68.109631902999993</v>
      </c>
      <c r="Y17" s="213">
        <v>81.377860299999995</v>
      </c>
      <c r="Z17" s="213">
        <v>101.45082239</v>
      </c>
      <c r="AA17" s="213">
        <v>107.57030781</v>
      </c>
      <c r="AB17" s="213">
        <v>95.747039857000004</v>
      </c>
      <c r="AC17" s="213">
        <v>90.544696258000002</v>
      </c>
      <c r="AD17" s="213">
        <v>79.1282669</v>
      </c>
      <c r="AE17" s="213">
        <v>67.182505194000001</v>
      </c>
      <c r="AF17" s="213">
        <v>69.578813533000002</v>
      </c>
      <c r="AG17" s="213">
        <v>75.207174065000004</v>
      </c>
      <c r="AH17" s="213">
        <v>74.783716773999998</v>
      </c>
      <c r="AI17" s="213">
        <v>73.014868066999995</v>
      </c>
      <c r="AJ17" s="213">
        <v>75.029154871000003</v>
      </c>
      <c r="AK17" s="213">
        <v>92.071431133000004</v>
      </c>
      <c r="AL17" s="213">
        <v>95.756203709999994</v>
      </c>
      <c r="AM17" s="213">
        <v>109.25835345</v>
      </c>
      <c r="AN17" s="213">
        <v>106.47522879</v>
      </c>
      <c r="AO17" s="213">
        <v>94.200987839000007</v>
      </c>
      <c r="AP17" s="213">
        <v>73.4805712</v>
      </c>
      <c r="AQ17" s="213">
        <v>69.487790322999999</v>
      </c>
      <c r="AR17" s="213">
        <v>71.664814233000001</v>
      </c>
      <c r="AS17" s="213">
        <v>78.017383257999995</v>
      </c>
      <c r="AT17" s="213">
        <v>78.932358097000005</v>
      </c>
      <c r="AU17" s="213">
        <v>74.370043867000007</v>
      </c>
      <c r="AV17" s="213">
        <v>77.778337226000005</v>
      </c>
      <c r="AW17" s="213">
        <v>94.408984732999997</v>
      </c>
      <c r="AX17" s="213">
        <v>102.54842884</v>
      </c>
      <c r="AY17" s="213">
        <v>106.63376049</v>
      </c>
      <c r="AZ17" s="213">
        <v>108.72721902000001</v>
      </c>
      <c r="BA17" s="351">
        <v>95.740009999999998</v>
      </c>
      <c r="BB17" s="351">
        <v>83.552400000000006</v>
      </c>
      <c r="BC17" s="351">
        <v>77.02055</v>
      </c>
      <c r="BD17" s="351">
        <v>77.926460000000006</v>
      </c>
      <c r="BE17" s="351">
        <v>80.924940000000007</v>
      </c>
      <c r="BF17" s="351">
        <v>79.744839999999996</v>
      </c>
      <c r="BG17" s="351">
        <v>76.285399999999996</v>
      </c>
      <c r="BH17" s="351">
        <v>77.373699999999999</v>
      </c>
      <c r="BI17" s="351">
        <v>88.827330000000003</v>
      </c>
      <c r="BJ17" s="351">
        <v>99.934629999999999</v>
      </c>
      <c r="BK17" s="351">
        <v>109.1272</v>
      </c>
      <c r="BL17" s="351">
        <v>104.1323</v>
      </c>
      <c r="BM17" s="351">
        <v>90.038910000000001</v>
      </c>
      <c r="BN17" s="351">
        <v>77.02328</v>
      </c>
      <c r="BO17" s="351">
        <v>70.182900000000004</v>
      </c>
      <c r="BP17" s="351">
        <v>72.769180000000006</v>
      </c>
      <c r="BQ17" s="351">
        <v>76.764139999999998</v>
      </c>
      <c r="BR17" s="351">
        <v>76.761629999999997</v>
      </c>
      <c r="BS17" s="351">
        <v>73.091719999999995</v>
      </c>
      <c r="BT17" s="351">
        <v>76.083449999999999</v>
      </c>
      <c r="BU17" s="351">
        <v>87.785449999999997</v>
      </c>
      <c r="BV17" s="351">
        <v>99.907510000000002</v>
      </c>
    </row>
    <row r="18" spans="1:74" ht="11.1" customHeight="1" x14ac:dyDescent="0.2">
      <c r="A18" s="76" t="s">
        <v>554</v>
      </c>
      <c r="B18" s="185" t="s">
        <v>139</v>
      </c>
      <c r="C18" s="213">
        <v>-1.2829401935</v>
      </c>
      <c r="D18" s="213">
        <v>-0.55219068965999996</v>
      </c>
      <c r="E18" s="213">
        <v>-1.0875947419000001</v>
      </c>
      <c r="F18" s="213">
        <v>-0.83474046667000001</v>
      </c>
      <c r="G18" s="213">
        <v>-0.68242787097000002</v>
      </c>
      <c r="H18" s="213">
        <v>2.9592433333E-2</v>
      </c>
      <c r="I18" s="213">
        <v>-0.36236709677000001</v>
      </c>
      <c r="J18" s="213">
        <v>1.5411744194000001</v>
      </c>
      <c r="K18" s="213">
        <v>0.83629383332999996</v>
      </c>
      <c r="L18" s="213">
        <v>-1.0425754839000001</v>
      </c>
      <c r="M18" s="213">
        <v>-1.5855419333</v>
      </c>
      <c r="N18" s="213">
        <v>-2.0455210644999999</v>
      </c>
      <c r="O18" s="213">
        <v>0.40300312903000002</v>
      </c>
      <c r="P18" s="213">
        <v>1.4083549643</v>
      </c>
      <c r="Q18" s="213">
        <v>-1.2473975160999999</v>
      </c>
      <c r="R18" s="213">
        <v>-1.0163476</v>
      </c>
      <c r="S18" s="213">
        <v>-1.0223084194000001</v>
      </c>
      <c r="T18" s="213">
        <v>-0.42734736667000001</v>
      </c>
      <c r="U18" s="213">
        <v>-0.87136951613000002</v>
      </c>
      <c r="V18" s="213">
        <v>-0.83274219355000001</v>
      </c>
      <c r="W18" s="213">
        <v>-0.71756786667000005</v>
      </c>
      <c r="X18" s="213">
        <v>-2.5610512581</v>
      </c>
      <c r="Y18" s="213">
        <v>-2.7886603000000001</v>
      </c>
      <c r="Z18" s="213">
        <v>-1.9511772258</v>
      </c>
      <c r="AA18" s="213">
        <v>9.6607377420000005E-3</v>
      </c>
      <c r="AB18" s="213">
        <v>0.89312803714</v>
      </c>
      <c r="AC18" s="213">
        <v>-0.46022412935000001</v>
      </c>
      <c r="AD18" s="213">
        <v>-0.91783380332999998</v>
      </c>
      <c r="AE18" s="213">
        <v>-1.0247407451999999</v>
      </c>
      <c r="AF18" s="213">
        <v>-0.95664619666999995</v>
      </c>
      <c r="AG18" s="213">
        <v>0.42443629032000002</v>
      </c>
      <c r="AH18" s="213">
        <v>-0.34169006194000001</v>
      </c>
      <c r="AI18" s="213">
        <v>-1.2975615700000001</v>
      </c>
      <c r="AJ18" s="213">
        <v>-1.5097883826</v>
      </c>
      <c r="AK18" s="213">
        <v>-1.7407938300000001</v>
      </c>
      <c r="AL18" s="213">
        <v>0.79520229161</v>
      </c>
      <c r="AM18" s="213">
        <v>0.41198377483999998</v>
      </c>
      <c r="AN18" s="213">
        <v>0.63126796714</v>
      </c>
      <c r="AO18" s="213">
        <v>-0.66026183387000004</v>
      </c>
      <c r="AP18" s="213">
        <v>-0.11555020333</v>
      </c>
      <c r="AQ18" s="213">
        <v>-1.0715614161</v>
      </c>
      <c r="AR18" s="213">
        <v>-1.1586271367000001</v>
      </c>
      <c r="AS18" s="213">
        <v>-0.36545999773999999</v>
      </c>
      <c r="AT18" s="213">
        <v>-0.3223455529</v>
      </c>
      <c r="AU18" s="213">
        <v>-0.49827709999999997</v>
      </c>
      <c r="AV18" s="213">
        <v>-2.7045873916000001</v>
      </c>
      <c r="AW18" s="213">
        <v>-2.6403582333000002</v>
      </c>
      <c r="AX18" s="213">
        <v>-1.3043950968</v>
      </c>
      <c r="AY18" s="213">
        <v>3.2037734129</v>
      </c>
      <c r="AZ18" s="213">
        <v>-0.37916012414</v>
      </c>
      <c r="BA18" s="351">
        <v>1.562575</v>
      </c>
      <c r="BB18" s="351">
        <v>-1.894998</v>
      </c>
      <c r="BC18" s="351">
        <v>-2.762321</v>
      </c>
      <c r="BD18" s="351">
        <v>-1.3360920000000001</v>
      </c>
      <c r="BE18" s="351">
        <v>-0.5683686</v>
      </c>
      <c r="BF18" s="351">
        <v>-1.2794490000000001</v>
      </c>
      <c r="BG18" s="351">
        <v>-1.861864</v>
      </c>
      <c r="BH18" s="351">
        <v>-0.97273980000000004</v>
      </c>
      <c r="BI18" s="351">
        <v>-0.69985949999999997</v>
      </c>
      <c r="BJ18" s="351">
        <v>1.980537</v>
      </c>
      <c r="BK18" s="351">
        <v>2.7867489999999999</v>
      </c>
      <c r="BL18" s="351">
        <v>1.3701620000000001</v>
      </c>
      <c r="BM18" s="351">
        <v>2.2297539999999998</v>
      </c>
      <c r="BN18" s="351">
        <v>0.27974500000000002</v>
      </c>
      <c r="BO18" s="351">
        <v>1.4237709999999999</v>
      </c>
      <c r="BP18" s="351">
        <v>1.3644829999999999</v>
      </c>
      <c r="BQ18" s="351">
        <v>1.8465780000000001</v>
      </c>
      <c r="BR18" s="351">
        <v>1.1414530000000001</v>
      </c>
      <c r="BS18" s="351">
        <v>0.37186839999999999</v>
      </c>
      <c r="BT18" s="351">
        <v>-0.2033671</v>
      </c>
      <c r="BU18" s="351">
        <v>0.35925499999999999</v>
      </c>
      <c r="BV18" s="351">
        <v>1.671899</v>
      </c>
    </row>
    <row r="19" spans="1:74" ht="11.1" customHeight="1" x14ac:dyDescent="0.2">
      <c r="A19" s="77" t="s">
        <v>793</v>
      </c>
      <c r="B19" s="185" t="s">
        <v>439</v>
      </c>
      <c r="C19" s="213">
        <v>99.732096773999999</v>
      </c>
      <c r="D19" s="213">
        <v>91.457241378999996</v>
      </c>
      <c r="E19" s="213">
        <v>76.009612903000004</v>
      </c>
      <c r="F19" s="213">
        <v>69.461600000000004</v>
      </c>
      <c r="G19" s="213">
        <v>63.412838710000003</v>
      </c>
      <c r="H19" s="213">
        <v>66.688500000000005</v>
      </c>
      <c r="I19" s="213">
        <v>70.536000000000001</v>
      </c>
      <c r="J19" s="213">
        <v>71.237870967999996</v>
      </c>
      <c r="K19" s="213">
        <v>64.925066666999996</v>
      </c>
      <c r="L19" s="213">
        <v>62.103322581</v>
      </c>
      <c r="M19" s="213">
        <v>71.981466667000007</v>
      </c>
      <c r="N19" s="213">
        <v>92.460419354999999</v>
      </c>
      <c r="O19" s="213">
        <v>94.005322581000001</v>
      </c>
      <c r="P19" s="213">
        <v>83.592035714000005</v>
      </c>
      <c r="Q19" s="213">
        <v>81.41</v>
      </c>
      <c r="R19" s="213">
        <v>64.416433333000001</v>
      </c>
      <c r="S19" s="213">
        <v>61.047967741999997</v>
      </c>
      <c r="T19" s="213">
        <v>63.697899999999997</v>
      </c>
      <c r="U19" s="213">
        <v>69.100096773999994</v>
      </c>
      <c r="V19" s="213">
        <v>67.557612903000006</v>
      </c>
      <c r="W19" s="213">
        <v>64.031633333000002</v>
      </c>
      <c r="X19" s="213">
        <v>65.548580645000001</v>
      </c>
      <c r="Y19" s="213">
        <v>78.589200000000005</v>
      </c>
      <c r="Z19" s="213">
        <v>99.499645161000004</v>
      </c>
      <c r="AA19" s="213">
        <v>107.57996854</v>
      </c>
      <c r="AB19" s="213">
        <v>96.640167894000001</v>
      </c>
      <c r="AC19" s="213">
        <v>90.084472129000005</v>
      </c>
      <c r="AD19" s="213">
        <v>78.210433097000006</v>
      </c>
      <c r="AE19" s="213">
        <v>66.157764447999995</v>
      </c>
      <c r="AF19" s="213">
        <v>68.622167336999993</v>
      </c>
      <c r="AG19" s="213">
        <v>75.631610355000007</v>
      </c>
      <c r="AH19" s="213">
        <v>74.442026712000001</v>
      </c>
      <c r="AI19" s="213">
        <v>71.717306496999996</v>
      </c>
      <c r="AJ19" s="213">
        <v>73.519366488000003</v>
      </c>
      <c r="AK19" s="213">
        <v>90.330637303000003</v>
      </c>
      <c r="AL19" s="213">
        <v>96.551406001000004</v>
      </c>
      <c r="AM19" s="213">
        <v>109.67033723</v>
      </c>
      <c r="AN19" s="213">
        <v>107.10649675000001</v>
      </c>
      <c r="AO19" s="213">
        <v>93.540726004999996</v>
      </c>
      <c r="AP19" s="213">
        <v>73.365020997000002</v>
      </c>
      <c r="AQ19" s="213">
        <v>68.416228906000001</v>
      </c>
      <c r="AR19" s="213">
        <v>70.506187096999994</v>
      </c>
      <c r="AS19" s="213">
        <v>77.651923260000004</v>
      </c>
      <c r="AT19" s="213">
        <v>78.610012544</v>
      </c>
      <c r="AU19" s="213">
        <v>73.871766766999997</v>
      </c>
      <c r="AV19" s="213">
        <v>75.073749833999997</v>
      </c>
      <c r="AW19" s="213">
        <v>91.768626499999996</v>
      </c>
      <c r="AX19" s="213">
        <v>101.24403374000001</v>
      </c>
      <c r="AY19" s="213">
        <v>109.8375339</v>
      </c>
      <c r="AZ19" s="213">
        <v>108.3480589</v>
      </c>
      <c r="BA19" s="351">
        <v>97.302580000000006</v>
      </c>
      <c r="BB19" s="351">
        <v>81.657399999999996</v>
      </c>
      <c r="BC19" s="351">
        <v>74.258229999999998</v>
      </c>
      <c r="BD19" s="351">
        <v>76.590369999999993</v>
      </c>
      <c r="BE19" s="351">
        <v>80.356579999999994</v>
      </c>
      <c r="BF19" s="351">
        <v>78.465389999999999</v>
      </c>
      <c r="BG19" s="351">
        <v>74.423540000000003</v>
      </c>
      <c r="BH19" s="351">
        <v>76.400959999999998</v>
      </c>
      <c r="BI19" s="351">
        <v>88.127470000000002</v>
      </c>
      <c r="BJ19" s="351">
        <v>101.9152</v>
      </c>
      <c r="BK19" s="351">
        <v>111.9139</v>
      </c>
      <c r="BL19" s="351">
        <v>105.5025</v>
      </c>
      <c r="BM19" s="351">
        <v>92.26867</v>
      </c>
      <c r="BN19" s="351">
        <v>77.303030000000007</v>
      </c>
      <c r="BO19" s="351">
        <v>71.606669999999994</v>
      </c>
      <c r="BP19" s="351">
        <v>74.133660000000006</v>
      </c>
      <c r="BQ19" s="351">
        <v>78.610720000000001</v>
      </c>
      <c r="BR19" s="351">
        <v>77.903080000000003</v>
      </c>
      <c r="BS19" s="351">
        <v>73.463589999999996</v>
      </c>
      <c r="BT19" s="351">
        <v>75.880080000000007</v>
      </c>
      <c r="BU19" s="351">
        <v>88.144710000000003</v>
      </c>
      <c r="BV19" s="351">
        <v>101.57940000000001</v>
      </c>
    </row>
    <row r="20" spans="1:74" ht="11.1" customHeight="1" x14ac:dyDescent="0.2">
      <c r="A20" s="77"/>
      <c r="B20" s="185"/>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351"/>
      <c r="BB20" s="351"/>
      <c r="BC20" s="351"/>
      <c r="BD20" s="351"/>
      <c r="BE20" s="351"/>
      <c r="BF20" s="351"/>
      <c r="BG20" s="351"/>
      <c r="BH20" s="351"/>
      <c r="BI20" s="351"/>
      <c r="BJ20" s="351"/>
      <c r="BK20" s="351"/>
      <c r="BL20" s="351"/>
      <c r="BM20" s="351"/>
      <c r="BN20" s="351"/>
      <c r="BO20" s="351"/>
      <c r="BP20" s="351"/>
      <c r="BQ20" s="351"/>
      <c r="BR20" s="351"/>
      <c r="BS20" s="351"/>
      <c r="BT20" s="351"/>
      <c r="BU20" s="351"/>
      <c r="BV20" s="351"/>
    </row>
    <row r="21" spans="1:74" ht="11.1" customHeight="1" x14ac:dyDescent="0.2">
      <c r="A21" s="71"/>
      <c r="B21" s="78" t="s">
        <v>801</v>
      </c>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228"/>
      <c r="AZ21" s="228"/>
      <c r="BA21" s="387"/>
      <c r="BB21" s="387"/>
      <c r="BC21" s="387"/>
      <c r="BD21" s="387"/>
      <c r="BE21" s="387"/>
      <c r="BF21" s="387"/>
      <c r="BG21" s="387"/>
      <c r="BH21" s="387"/>
      <c r="BI21" s="387"/>
      <c r="BJ21" s="387"/>
      <c r="BK21" s="387"/>
      <c r="BL21" s="387"/>
      <c r="BM21" s="387"/>
      <c r="BN21" s="387"/>
      <c r="BO21" s="387"/>
      <c r="BP21" s="387"/>
      <c r="BQ21" s="387"/>
      <c r="BR21" s="387"/>
      <c r="BS21" s="387"/>
      <c r="BT21" s="387"/>
      <c r="BU21" s="387"/>
      <c r="BV21" s="387"/>
    </row>
    <row r="22" spans="1:74" ht="11.1" customHeight="1" x14ac:dyDescent="0.2">
      <c r="A22" s="76" t="s">
        <v>555</v>
      </c>
      <c r="B22" s="185" t="s">
        <v>441</v>
      </c>
      <c r="C22" s="213">
        <v>28.352774193999998</v>
      </c>
      <c r="D22" s="213">
        <v>23.795758621000001</v>
      </c>
      <c r="E22" s="213">
        <v>14.677451613000001</v>
      </c>
      <c r="F22" s="213">
        <v>10.9353</v>
      </c>
      <c r="G22" s="213">
        <v>6.2555483871000002</v>
      </c>
      <c r="H22" s="213">
        <v>4.0879666666999999</v>
      </c>
      <c r="I22" s="213">
        <v>3.4328709677</v>
      </c>
      <c r="J22" s="213">
        <v>3.2404838709999999</v>
      </c>
      <c r="K22" s="213">
        <v>3.6594000000000002</v>
      </c>
      <c r="L22" s="213">
        <v>6.0446451613000001</v>
      </c>
      <c r="M22" s="213">
        <v>12.658200000000001</v>
      </c>
      <c r="N22" s="213">
        <v>25.61816129</v>
      </c>
      <c r="O22" s="213">
        <v>26.797612903000001</v>
      </c>
      <c r="P22" s="213">
        <v>20.690750000000001</v>
      </c>
      <c r="Q22" s="213">
        <v>18.703548387000001</v>
      </c>
      <c r="R22" s="213">
        <v>9.2974999999999994</v>
      </c>
      <c r="S22" s="213">
        <v>6.4341612902999996</v>
      </c>
      <c r="T22" s="213">
        <v>4.1345000000000001</v>
      </c>
      <c r="U22" s="213">
        <v>3.4651612903000002</v>
      </c>
      <c r="V22" s="213">
        <v>3.3488709676999999</v>
      </c>
      <c r="W22" s="213">
        <v>3.8161999999999998</v>
      </c>
      <c r="X22" s="213">
        <v>6.6146129032000003</v>
      </c>
      <c r="Y22" s="213">
        <v>15.587</v>
      </c>
      <c r="Z22" s="213">
        <v>26.505032258</v>
      </c>
      <c r="AA22" s="213">
        <v>31.643645160999998</v>
      </c>
      <c r="AB22" s="213">
        <v>24.636214286000001</v>
      </c>
      <c r="AC22" s="213">
        <v>21.265516129000002</v>
      </c>
      <c r="AD22" s="213">
        <v>14.694033333</v>
      </c>
      <c r="AE22" s="213">
        <v>5.4523225805999997</v>
      </c>
      <c r="AF22" s="213">
        <v>3.9743666666999999</v>
      </c>
      <c r="AG22" s="213">
        <v>3.4161935483999999</v>
      </c>
      <c r="AH22" s="213">
        <v>3.2182903226000001</v>
      </c>
      <c r="AI22" s="213">
        <v>3.7434666666999998</v>
      </c>
      <c r="AJ22" s="213">
        <v>8.2266451613000005</v>
      </c>
      <c r="AK22" s="213">
        <v>19.959233333</v>
      </c>
      <c r="AL22" s="213">
        <v>24.68983871</v>
      </c>
      <c r="AM22" s="213">
        <v>30.702870967999999</v>
      </c>
      <c r="AN22" s="213">
        <v>28.747142857</v>
      </c>
      <c r="AO22" s="213">
        <v>22.143612903000001</v>
      </c>
      <c r="AP22" s="213">
        <v>10.921366666999999</v>
      </c>
      <c r="AQ22" s="213">
        <v>6.8263225806000003</v>
      </c>
      <c r="AR22" s="213">
        <v>4.2919999999999998</v>
      </c>
      <c r="AS22" s="213">
        <v>3.6607096773999999</v>
      </c>
      <c r="AT22" s="213">
        <v>3.2789677418999998</v>
      </c>
      <c r="AU22" s="213">
        <v>3.6639666666999999</v>
      </c>
      <c r="AV22" s="213">
        <v>7.5049032257999997</v>
      </c>
      <c r="AW22" s="213">
        <v>19.342333332999999</v>
      </c>
      <c r="AX22" s="213">
        <v>24.221032258000001</v>
      </c>
      <c r="AY22" s="213">
        <v>27.90626</v>
      </c>
      <c r="AZ22" s="213">
        <v>26.897379999999998</v>
      </c>
      <c r="BA22" s="351">
        <v>21.872979999999998</v>
      </c>
      <c r="BB22" s="351">
        <v>12.73976</v>
      </c>
      <c r="BC22" s="351">
        <v>6.7199340000000003</v>
      </c>
      <c r="BD22" s="351">
        <v>4.4092419999999999</v>
      </c>
      <c r="BE22" s="351">
        <v>3.6982490000000001</v>
      </c>
      <c r="BF22" s="351">
        <v>3.2313550000000002</v>
      </c>
      <c r="BG22" s="351">
        <v>3.8698730000000001</v>
      </c>
      <c r="BH22" s="351">
        <v>8.1497919999999997</v>
      </c>
      <c r="BI22" s="351">
        <v>16.22775</v>
      </c>
      <c r="BJ22" s="351">
        <v>23.414709999999999</v>
      </c>
      <c r="BK22" s="351">
        <v>31.495989999999999</v>
      </c>
      <c r="BL22" s="351">
        <v>27.36542</v>
      </c>
      <c r="BM22" s="351">
        <v>21.994520000000001</v>
      </c>
      <c r="BN22" s="351">
        <v>12.91513</v>
      </c>
      <c r="BO22" s="351">
        <v>6.6377899999999999</v>
      </c>
      <c r="BP22" s="351">
        <v>4.174423</v>
      </c>
      <c r="BQ22" s="351">
        <v>3.669781</v>
      </c>
      <c r="BR22" s="351">
        <v>3.105909</v>
      </c>
      <c r="BS22" s="351">
        <v>3.8425880000000001</v>
      </c>
      <c r="BT22" s="351">
        <v>8.1013120000000001</v>
      </c>
      <c r="BU22" s="351">
        <v>16.12379</v>
      </c>
      <c r="BV22" s="351">
        <v>23.28003</v>
      </c>
    </row>
    <row r="23" spans="1:74" ht="11.1" customHeight="1" x14ac:dyDescent="0.2">
      <c r="A23" s="76" t="s">
        <v>556</v>
      </c>
      <c r="B23" s="185" t="s">
        <v>442</v>
      </c>
      <c r="C23" s="213">
        <v>16.228806452000001</v>
      </c>
      <c r="D23" s="213">
        <v>14.260241379</v>
      </c>
      <c r="E23" s="213">
        <v>9.6273225805999996</v>
      </c>
      <c r="F23" s="213">
        <v>7.7686333333000004</v>
      </c>
      <c r="G23" s="213">
        <v>5.5256774194</v>
      </c>
      <c r="H23" s="213">
        <v>4.6113333333000002</v>
      </c>
      <c r="I23" s="213">
        <v>4.3421935484</v>
      </c>
      <c r="J23" s="213">
        <v>4.5301935483999998</v>
      </c>
      <c r="K23" s="213">
        <v>4.7343333333000004</v>
      </c>
      <c r="L23" s="213">
        <v>6.1753870967999998</v>
      </c>
      <c r="M23" s="213">
        <v>9.3533333333000002</v>
      </c>
      <c r="N23" s="213">
        <v>14.925387097</v>
      </c>
      <c r="O23" s="213">
        <v>15.462999999999999</v>
      </c>
      <c r="P23" s="213">
        <v>12.836499999999999</v>
      </c>
      <c r="Q23" s="213">
        <v>11.988741935</v>
      </c>
      <c r="R23" s="213">
        <v>7.0653666667000001</v>
      </c>
      <c r="S23" s="213">
        <v>5.7578064515999996</v>
      </c>
      <c r="T23" s="213">
        <v>4.601</v>
      </c>
      <c r="U23" s="213">
        <v>4.3109999999999999</v>
      </c>
      <c r="V23" s="213">
        <v>4.4264193548000001</v>
      </c>
      <c r="W23" s="213">
        <v>4.8273000000000001</v>
      </c>
      <c r="X23" s="213">
        <v>6.4732580645000004</v>
      </c>
      <c r="Y23" s="213">
        <v>10.747166667</v>
      </c>
      <c r="Z23" s="213">
        <v>15.702741935000001</v>
      </c>
      <c r="AA23" s="213">
        <v>17.877290323</v>
      </c>
      <c r="AB23" s="213">
        <v>15.158214286</v>
      </c>
      <c r="AC23" s="213">
        <v>13.487451612999999</v>
      </c>
      <c r="AD23" s="213">
        <v>10.065966667</v>
      </c>
      <c r="AE23" s="213">
        <v>5.2835483870999997</v>
      </c>
      <c r="AF23" s="213">
        <v>4.7474333333000001</v>
      </c>
      <c r="AG23" s="213">
        <v>4.4385161289999999</v>
      </c>
      <c r="AH23" s="213">
        <v>4.6127419354999999</v>
      </c>
      <c r="AI23" s="213">
        <v>4.8875666666999997</v>
      </c>
      <c r="AJ23" s="213">
        <v>7.6563870967999996</v>
      </c>
      <c r="AK23" s="213">
        <v>12.8797</v>
      </c>
      <c r="AL23" s="213">
        <v>14.814612903</v>
      </c>
      <c r="AM23" s="213">
        <v>17.962709676999999</v>
      </c>
      <c r="AN23" s="213">
        <v>16.914464286000001</v>
      </c>
      <c r="AO23" s="213">
        <v>13.767548387</v>
      </c>
      <c r="AP23" s="213">
        <v>8.2837333333000007</v>
      </c>
      <c r="AQ23" s="213">
        <v>5.9918064515999996</v>
      </c>
      <c r="AR23" s="213">
        <v>4.8260666667000001</v>
      </c>
      <c r="AS23" s="213">
        <v>4.6447096773999998</v>
      </c>
      <c r="AT23" s="213">
        <v>4.5868064516000002</v>
      </c>
      <c r="AU23" s="213">
        <v>4.8236999999999997</v>
      </c>
      <c r="AV23" s="213">
        <v>7.0279999999999996</v>
      </c>
      <c r="AW23" s="213">
        <v>12.6563</v>
      </c>
      <c r="AX23" s="213">
        <v>14.716419354999999</v>
      </c>
      <c r="AY23" s="213">
        <v>15.973039999999999</v>
      </c>
      <c r="AZ23" s="213">
        <v>15.63203</v>
      </c>
      <c r="BA23" s="351">
        <v>12.56556</v>
      </c>
      <c r="BB23" s="351">
        <v>8.6048039999999997</v>
      </c>
      <c r="BC23" s="351">
        <v>6.181934</v>
      </c>
      <c r="BD23" s="351">
        <v>4.9710400000000003</v>
      </c>
      <c r="BE23" s="351">
        <v>4.6416940000000002</v>
      </c>
      <c r="BF23" s="351">
        <v>4.8374280000000001</v>
      </c>
      <c r="BG23" s="351">
        <v>5.2344280000000003</v>
      </c>
      <c r="BH23" s="351">
        <v>7.0546749999999996</v>
      </c>
      <c r="BI23" s="351">
        <v>10.741490000000001</v>
      </c>
      <c r="BJ23" s="351">
        <v>14.503880000000001</v>
      </c>
      <c r="BK23" s="351">
        <v>17.834859999999999</v>
      </c>
      <c r="BL23" s="351">
        <v>15.93615</v>
      </c>
      <c r="BM23" s="351">
        <v>12.41414</v>
      </c>
      <c r="BN23" s="351">
        <v>8.7397050000000007</v>
      </c>
      <c r="BO23" s="351">
        <v>6.3128780000000004</v>
      </c>
      <c r="BP23" s="351">
        <v>4.9746930000000003</v>
      </c>
      <c r="BQ23" s="351">
        <v>4.6458729999999999</v>
      </c>
      <c r="BR23" s="351">
        <v>4.8415179999999998</v>
      </c>
      <c r="BS23" s="351">
        <v>5.2386609999999996</v>
      </c>
      <c r="BT23" s="351">
        <v>7.061191</v>
      </c>
      <c r="BU23" s="351">
        <v>10.75231</v>
      </c>
      <c r="BV23" s="351">
        <v>14.516220000000001</v>
      </c>
    </row>
    <row r="24" spans="1:74" ht="11.1" customHeight="1" x14ac:dyDescent="0.2">
      <c r="A24" s="76" t="s">
        <v>558</v>
      </c>
      <c r="B24" s="185" t="s">
        <v>443</v>
      </c>
      <c r="C24" s="213">
        <v>23.263580645000001</v>
      </c>
      <c r="D24" s="213">
        <v>22.854793102999999</v>
      </c>
      <c r="E24" s="213">
        <v>21.377193548000001</v>
      </c>
      <c r="F24" s="213">
        <v>20.668166667000001</v>
      </c>
      <c r="G24" s="213">
        <v>19.763677419</v>
      </c>
      <c r="H24" s="213">
        <v>19.6797</v>
      </c>
      <c r="I24" s="213">
        <v>19.886419355000001</v>
      </c>
      <c r="J24" s="213">
        <v>20.243258064999999</v>
      </c>
      <c r="K24" s="213">
        <v>20.128900000000002</v>
      </c>
      <c r="L24" s="213">
        <v>20.087741935</v>
      </c>
      <c r="M24" s="213">
        <v>21.803966667000001</v>
      </c>
      <c r="N24" s="213">
        <v>23.683645161000001</v>
      </c>
      <c r="O24" s="213">
        <v>23.701967742000001</v>
      </c>
      <c r="P24" s="213">
        <v>23.225035714000001</v>
      </c>
      <c r="Q24" s="213">
        <v>22.478903226</v>
      </c>
      <c r="R24" s="213">
        <v>21.071066667</v>
      </c>
      <c r="S24" s="213">
        <v>20.287774194000001</v>
      </c>
      <c r="T24" s="213">
        <v>20.494</v>
      </c>
      <c r="U24" s="213">
        <v>20.130225805999999</v>
      </c>
      <c r="V24" s="213">
        <v>20.563741934999999</v>
      </c>
      <c r="W24" s="213">
        <v>20.521899999999999</v>
      </c>
      <c r="X24" s="213">
        <v>21.196741934999999</v>
      </c>
      <c r="Y24" s="213">
        <v>23.202633333000001</v>
      </c>
      <c r="Z24" s="213">
        <v>24.557290323</v>
      </c>
      <c r="AA24" s="213">
        <v>25.103580645000001</v>
      </c>
      <c r="AB24" s="213">
        <v>24.843892857</v>
      </c>
      <c r="AC24" s="213">
        <v>23.684870967999998</v>
      </c>
      <c r="AD24" s="213">
        <v>23.1312</v>
      </c>
      <c r="AE24" s="213">
        <v>21.534774194000001</v>
      </c>
      <c r="AF24" s="213">
        <v>21.537866666999999</v>
      </c>
      <c r="AG24" s="213">
        <v>21.444225805999999</v>
      </c>
      <c r="AH24" s="213">
        <v>21.450064516000001</v>
      </c>
      <c r="AI24" s="213">
        <v>21.803433333000001</v>
      </c>
      <c r="AJ24" s="213">
        <v>21.978161289999999</v>
      </c>
      <c r="AK24" s="213">
        <v>24.416499999999999</v>
      </c>
      <c r="AL24" s="213">
        <v>24.649000000000001</v>
      </c>
      <c r="AM24" s="213">
        <v>25.724967742</v>
      </c>
      <c r="AN24" s="213">
        <v>25.574714285999999</v>
      </c>
      <c r="AO24" s="213">
        <v>24.099161290000001</v>
      </c>
      <c r="AP24" s="213">
        <v>22.404399999999999</v>
      </c>
      <c r="AQ24" s="213">
        <v>21.715774194000002</v>
      </c>
      <c r="AR24" s="213">
        <v>21.089066667000001</v>
      </c>
      <c r="AS24" s="213">
        <v>20.882064516</v>
      </c>
      <c r="AT24" s="213">
        <v>21.641161289999999</v>
      </c>
      <c r="AU24" s="213">
        <v>21.411000000000001</v>
      </c>
      <c r="AV24" s="213">
        <v>21.988290323000001</v>
      </c>
      <c r="AW24" s="213">
        <v>24.357066667000002</v>
      </c>
      <c r="AX24" s="213">
        <v>25.035741935000001</v>
      </c>
      <c r="AY24" s="213">
        <v>27.026959999999999</v>
      </c>
      <c r="AZ24" s="213">
        <v>26.969799999999999</v>
      </c>
      <c r="BA24" s="351">
        <v>25.137239999999998</v>
      </c>
      <c r="BB24" s="351">
        <v>24.308769999999999</v>
      </c>
      <c r="BC24" s="351">
        <v>23.070989999999998</v>
      </c>
      <c r="BD24" s="351">
        <v>22.914619999999999</v>
      </c>
      <c r="BE24" s="351">
        <v>22.282430000000002</v>
      </c>
      <c r="BF24" s="351">
        <v>22.287610000000001</v>
      </c>
      <c r="BG24" s="351">
        <v>23.198399999999999</v>
      </c>
      <c r="BH24" s="351">
        <v>23.847079999999998</v>
      </c>
      <c r="BI24" s="351">
        <v>25.724879999999999</v>
      </c>
      <c r="BJ24" s="351">
        <v>26.998080000000002</v>
      </c>
      <c r="BK24" s="351">
        <v>26.985579999999999</v>
      </c>
      <c r="BL24" s="351">
        <v>26.952069999999999</v>
      </c>
      <c r="BM24" s="351">
        <v>25.057259999999999</v>
      </c>
      <c r="BN24" s="351">
        <v>24.166830000000001</v>
      </c>
      <c r="BO24" s="351">
        <v>22.92475</v>
      </c>
      <c r="BP24" s="351">
        <v>22.754670000000001</v>
      </c>
      <c r="BQ24" s="351">
        <v>22.15888</v>
      </c>
      <c r="BR24" s="351">
        <v>22.202580000000001</v>
      </c>
      <c r="BS24" s="351">
        <v>23.137840000000001</v>
      </c>
      <c r="BT24" s="351">
        <v>23.90738</v>
      </c>
      <c r="BU24" s="351">
        <v>25.907399999999999</v>
      </c>
      <c r="BV24" s="351">
        <v>27.208069999999999</v>
      </c>
    </row>
    <row r="25" spans="1:74" ht="11.1" customHeight="1" x14ac:dyDescent="0.2">
      <c r="A25" s="76" t="s">
        <v>559</v>
      </c>
      <c r="B25" s="185" t="s">
        <v>140</v>
      </c>
      <c r="C25" s="213">
        <v>24.966245579999999</v>
      </c>
      <c r="D25" s="213">
        <v>23.786204210000001</v>
      </c>
      <c r="E25" s="213">
        <v>24.02469116</v>
      </c>
      <c r="F25" s="213">
        <v>23.9630881</v>
      </c>
      <c r="G25" s="213">
        <v>25.949397000000001</v>
      </c>
      <c r="H25" s="213">
        <v>32.343597199999998</v>
      </c>
      <c r="I25" s="213">
        <v>36.773167450000003</v>
      </c>
      <c r="J25" s="213">
        <v>37.136650289999999</v>
      </c>
      <c r="K25" s="213">
        <v>30.509548729999999</v>
      </c>
      <c r="L25" s="213">
        <v>23.99341652</v>
      </c>
      <c r="M25" s="213">
        <v>22.068195200000002</v>
      </c>
      <c r="N25" s="213">
        <v>21.63827826</v>
      </c>
      <c r="O25" s="213">
        <v>21.278164159999999</v>
      </c>
      <c r="P25" s="213">
        <v>20.313613069999999</v>
      </c>
      <c r="Q25" s="213">
        <v>21.683090060000001</v>
      </c>
      <c r="R25" s="213">
        <v>20.901627269999999</v>
      </c>
      <c r="S25" s="213">
        <v>22.58255261</v>
      </c>
      <c r="T25" s="213">
        <v>28.367823999999999</v>
      </c>
      <c r="U25" s="213">
        <v>34.897599100000001</v>
      </c>
      <c r="V25" s="213">
        <v>32.96835523</v>
      </c>
      <c r="W25" s="213">
        <v>28.641985569999999</v>
      </c>
      <c r="X25" s="213">
        <v>24.920742390000001</v>
      </c>
      <c r="Y25" s="213">
        <v>22.205195100000001</v>
      </c>
      <c r="Z25" s="213">
        <v>25.323521060000001</v>
      </c>
      <c r="AA25" s="213">
        <v>25.354871769999999</v>
      </c>
      <c r="AB25" s="213">
        <v>24.643632180000001</v>
      </c>
      <c r="AC25" s="213">
        <v>24.404117289999999</v>
      </c>
      <c r="AD25" s="213">
        <v>23.463966429999999</v>
      </c>
      <c r="AE25" s="213">
        <v>27.357570899999999</v>
      </c>
      <c r="AF25" s="213">
        <v>31.751800670000002</v>
      </c>
      <c r="AG25" s="213">
        <v>39.468190999999997</v>
      </c>
      <c r="AH25" s="213">
        <v>38.242897679999999</v>
      </c>
      <c r="AI25" s="213">
        <v>34.326639829999998</v>
      </c>
      <c r="AJ25" s="213">
        <v>28.639172940000002</v>
      </c>
      <c r="AK25" s="213">
        <v>25.431703970000001</v>
      </c>
      <c r="AL25" s="213">
        <v>24.587760840000001</v>
      </c>
      <c r="AM25" s="213">
        <v>27.11411142</v>
      </c>
      <c r="AN25" s="213">
        <v>27.726389609999998</v>
      </c>
      <c r="AO25" s="213">
        <v>25.746306650000001</v>
      </c>
      <c r="AP25" s="213">
        <v>24.52325433</v>
      </c>
      <c r="AQ25" s="213">
        <v>26.814003100000001</v>
      </c>
      <c r="AR25" s="213">
        <v>33.108420430000002</v>
      </c>
      <c r="AS25" s="213">
        <v>41.071761969999997</v>
      </c>
      <c r="AT25" s="213">
        <v>41.558077060000002</v>
      </c>
      <c r="AU25" s="213">
        <v>36.4929001</v>
      </c>
      <c r="AV25" s="213">
        <v>30.963653059999999</v>
      </c>
      <c r="AW25" s="213">
        <v>27.315593166999999</v>
      </c>
      <c r="AX25" s="213">
        <v>28.921840194000001</v>
      </c>
      <c r="AY25" s="213">
        <v>30.259070000000001</v>
      </c>
      <c r="AZ25" s="213">
        <v>30.430109999999999</v>
      </c>
      <c r="BA25" s="351">
        <v>29.628879999999999</v>
      </c>
      <c r="BB25" s="351">
        <v>28.32743</v>
      </c>
      <c r="BC25" s="351">
        <v>30.78548</v>
      </c>
      <c r="BD25" s="351">
        <v>36.588549999999998</v>
      </c>
      <c r="BE25" s="351">
        <v>41.892040000000001</v>
      </c>
      <c r="BF25" s="351">
        <v>40.315019999999997</v>
      </c>
      <c r="BG25" s="351">
        <v>34.511110000000002</v>
      </c>
      <c r="BH25" s="351">
        <v>29.647939999999998</v>
      </c>
      <c r="BI25" s="351">
        <v>27.379819999999999</v>
      </c>
      <c r="BJ25" s="351">
        <v>28.714680000000001</v>
      </c>
      <c r="BK25" s="351">
        <v>27.032959999999999</v>
      </c>
      <c r="BL25" s="351">
        <v>26.823360000000001</v>
      </c>
      <c r="BM25" s="351">
        <v>24.821860000000001</v>
      </c>
      <c r="BN25" s="351">
        <v>23.895430000000001</v>
      </c>
      <c r="BO25" s="351">
        <v>28.264569999999999</v>
      </c>
      <c r="BP25" s="351">
        <v>34.532310000000003</v>
      </c>
      <c r="BQ25" s="351">
        <v>40.266559999999998</v>
      </c>
      <c r="BR25" s="351">
        <v>39.88467</v>
      </c>
      <c r="BS25" s="351">
        <v>33.573900000000002</v>
      </c>
      <c r="BT25" s="351">
        <v>29.022950000000002</v>
      </c>
      <c r="BU25" s="351">
        <v>27.069659999999999</v>
      </c>
      <c r="BV25" s="351">
        <v>28.08785</v>
      </c>
    </row>
    <row r="26" spans="1:74" ht="11.1" customHeight="1" x14ac:dyDescent="0.2">
      <c r="A26" s="76" t="s">
        <v>557</v>
      </c>
      <c r="B26" s="185" t="s">
        <v>444</v>
      </c>
      <c r="C26" s="213">
        <v>4.2746774193999997</v>
      </c>
      <c r="D26" s="213">
        <v>4.3352413793000002</v>
      </c>
      <c r="E26" s="213">
        <v>4.2862903226000002</v>
      </c>
      <c r="F26" s="213">
        <v>4.2832999999999997</v>
      </c>
      <c r="G26" s="213">
        <v>4.2344838710000001</v>
      </c>
      <c r="H26" s="213">
        <v>4.1939333333000004</v>
      </c>
      <c r="I26" s="213">
        <v>4.2282580645000003</v>
      </c>
      <c r="J26" s="213">
        <v>4.1947096773999997</v>
      </c>
      <c r="K26" s="213">
        <v>4.1669333333000003</v>
      </c>
      <c r="L26" s="213">
        <v>4.1506129031999999</v>
      </c>
      <c r="M26" s="213">
        <v>4.1852333333000002</v>
      </c>
      <c r="N26" s="213">
        <v>4.1380967742000001</v>
      </c>
      <c r="O26" s="213">
        <v>4.0933548386999998</v>
      </c>
      <c r="P26" s="213">
        <v>4.1506071429000002</v>
      </c>
      <c r="Q26" s="213">
        <v>4.2444516128999998</v>
      </c>
      <c r="R26" s="213">
        <v>4.2496666666999996</v>
      </c>
      <c r="S26" s="213">
        <v>4.2496129032000001</v>
      </c>
      <c r="T26" s="213">
        <v>4.2907999999999999</v>
      </c>
      <c r="U26" s="213">
        <v>4.3350645161000001</v>
      </c>
      <c r="V26" s="213">
        <v>4.3326129032000003</v>
      </c>
      <c r="W26" s="213">
        <v>4.4084000000000003</v>
      </c>
      <c r="X26" s="213">
        <v>4.4867419354999996</v>
      </c>
      <c r="Y26" s="213">
        <v>4.6263666667000001</v>
      </c>
      <c r="Z26" s="213">
        <v>4.5989677419000001</v>
      </c>
      <c r="AA26" s="213">
        <v>4.3242258065000003</v>
      </c>
      <c r="AB26" s="213">
        <v>4.4171785714</v>
      </c>
      <c r="AC26" s="213">
        <v>4.5033225805999999</v>
      </c>
      <c r="AD26" s="213">
        <v>4.4761666667000002</v>
      </c>
      <c r="AE26" s="213">
        <v>4.5179999999999998</v>
      </c>
      <c r="AF26" s="213">
        <v>4.5244999999999997</v>
      </c>
      <c r="AG26" s="213">
        <v>4.566483871</v>
      </c>
      <c r="AH26" s="213">
        <v>4.6589999999999998</v>
      </c>
      <c r="AI26" s="213">
        <v>4.7838000000000003</v>
      </c>
      <c r="AJ26" s="213">
        <v>4.7920645160999999</v>
      </c>
      <c r="AK26" s="213">
        <v>4.9092000000000002</v>
      </c>
      <c r="AL26" s="213">
        <v>4.8860967742000003</v>
      </c>
      <c r="AM26" s="213">
        <v>4.8858387096999998</v>
      </c>
      <c r="AN26" s="213">
        <v>4.9375357143</v>
      </c>
      <c r="AO26" s="213">
        <v>4.9670322580999997</v>
      </c>
      <c r="AP26" s="213">
        <v>4.9940666667000002</v>
      </c>
      <c r="AQ26" s="213">
        <v>4.9721290322999998</v>
      </c>
      <c r="AR26" s="213">
        <v>5.0344666667000002</v>
      </c>
      <c r="AS26" s="213">
        <v>5.0314838709999998</v>
      </c>
      <c r="AT26" s="213">
        <v>5.14</v>
      </c>
      <c r="AU26" s="213">
        <v>5.2111333333000003</v>
      </c>
      <c r="AV26" s="213">
        <v>5.2853548387</v>
      </c>
      <c r="AW26" s="213">
        <v>5.3147666666999998</v>
      </c>
      <c r="AX26" s="213">
        <v>5.2946129032</v>
      </c>
      <c r="AY26" s="213">
        <v>5.3121239999999998</v>
      </c>
      <c r="AZ26" s="213">
        <v>5.321612</v>
      </c>
      <c r="BA26" s="351">
        <v>5.3220179999999999</v>
      </c>
      <c r="BB26" s="351">
        <v>5.3115940000000004</v>
      </c>
      <c r="BC26" s="351">
        <v>5.3005240000000002</v>
      </c>
      <c r="BD26" s="351">
        <v>5.2937500000000002</v>
      </c>
      <c r="BE26" s="351">
        <v>5.2750640000000004</v>
      </c>
      <c r="BF26" s="351">
        <v>5.2639430000000003</v>
      </c>
      <c r="BG26" s="351">
        <v>5.2457269999999996</v>
      </c>
      <c r="BH26" s="351">
        <v>5.205114</v>
      </c>
      <c r="BI26" s="351">
        <v>5.1696</v>
      </c>
      <c r="BJ26" s="351">
        <v>5.1001289999999999</v>
      </c>
      <c r="BK26" s="351">
        <v>5.0659169999999998</v>
      </c>
      <c r="BL26" s="351">
        <v>5.0509570000000004</v>
      </c>
      <c r="BM26" s="351">
        <v>5.0436480000000001</v>
      </c>
      <c r="BN26" s="351">
        <v>5.0531180000000004</v>
      </c>
      <c r="BO26" s="351">
        <v>5.0729119999999996</v>
      </c>
      <c r="BP26" s="351">
        <v>5.0956260000000002</v>
      </c>
      <c r="BQ26" s="351">
        <v>5.1175319999999997</v>
      </c>
      <c r="BR26" s="351">
        <v>5.1527139999999996</v>
      </c>
      <c r="BS26" s="351">
        <v>5.1878339999999996</v>
      </c>
      <c r="BT26" s="351">
        <v>5.20505</v>
      </c>
      <c r="BU26" s="351">
        <v>5.2221590000000004</v>
      </c>
      <c r="BV26" s="351">
        <v>5.2113959999999997</v>
      </c>
    </row>
    <row r="27" spans="1:74" ht="11.1" customHeight="1" x14ac:dyDescent="0.2">
      <c r="A27" s="76" t="s">
        <v>561</v>
      </c>
      <c r="B27" s="185" t="s">
        <v>833</v>
      </c>
      <c r="C27" s="213">
        <v>2.5311290323</v>
      </c>
      <c r="D27" s="213">
        <v>2.3101034483</v>
      </c>
      <c r="E27" s="213">
        <v>1.9018064515999999</v>
      </c>
      <c r="F27" s="213">
        <v>1.7282333333</v>
      </c>
      <c r="G27" s="213">
        <v>1.5691612903000001</v>
      </c>
      <c r="H27" s="213">
        <v>1.6571</v>
      </c>
      <c r="I27" s="213">
        <v>1.7581935484</v>
      </c>
      <c r="J27" s="213">
        <v>1.7777096774000001</v>
      </c>
      <c r="K27" s="213">
        <v>1.6110333333</v>
      </c>
      <c r="L27" s="213">
        <v>1.5366451613000001</v>
      </c>
      <c r="M27" s="213">
        <v>1.7976666667000001</v>
      </c>
      <c r="N27" s="213">
        <v>2.3419354838999999</v>
      </c>
      <c r="O27" s="213">
        <v>2.5390967741999999</v>
      </c>
      <c r="P27" s="213">
        <v>2.2433928570999999</v>
      </c>
      <c r="Q27" s="213">
        <v>2.1791290323000001</v>
      </c>
      <c r="R27" s="213">
        <v>1.6991000000000001</v>
      </c>
      <c r="S27" s="213">
        <v>1.6039677419</v>
      </c>
      <c r="T27" s="213">
        <v>1.6776333333</v>
      </c>
      <c r="U27" s="213">
        <v>1.8289354839</v>
      </c>
      <c r="V27" s="213">
        <v>1.7854516129</v>
      </c>
      <c r="W27" s="213">
        <v>1.6837333333</v>
      </c>
      <c r="X27" s="213">
        <v>1.7243548387000001</v>
      </c>
      <c r="Y27" s="213">
        <v>2.0886999999999998</v>
      </c>
      <c r="Z27" s="213">
        <v>2.6799677419000001</v>
      </c>
      <c r="AA27" s="213">
        <v>3.1382258064999999</v>
      </c>
      <c r="AB27" s="213">
        <v>2.8029285713999998</v>
      </c>
      <c r="AC27" s="213">
        <v>2.6010645161000001</v>
      </c>
      <c r="AD27" s="213">
        <v>2.2410000000000001</v>
      </c>
      <c r="AE27" s="213">
        <v>1.8734193548</v>
      </c>
      <c r="AF27" s="213">
        <v>1.9480999999999999</v>
      </c>
      <c r="AG27" s="213">
        <v>2.1598709676999999</v>
      </c>
      <c r="AH27" s="213">
        <v>2.1209032257999998</v>
      </c>
      <c r="AI27" s="213">
        <v>2.0343</v>
      </c>
      <c r="AJ27" s="213">
        <v>2.0888064516</v>
      </c>
      <c r="AK27" s="213">
        <v>2.5962000000000001</v>
      </c>
      <c r="AL27" s="213">
        <v>2.7859677419</v>
      </c>
      <c r="AM27" s="213">
        <v>3.1465483871000002</v>
      </c>
      <c r="AN27" s="213">
        <v>3.0729642856999999</v>
      </c>
      <c r="AO27" s="213">
        <v>2.6837741935000001</v>
      </c>
      <c r="AP27" s="213">
        <v>2.1049000000000002</v>
      </c>
      <c r="AQ27" s="213">
        <v>1.9629032258000001</v>
      </c>
      <c r="AR27" s="213">
        <v>2.0228666667000001</v>
      </c>
      <c r="AS27" s="213">
        <v>2.2279032258</v>
      </c>
      <c r="AT27" s="213">
        <v>2.2553870967999998</v>
      </c>
      <c r="AU27" s="213">
        <v>2.1194333332999999</v>
      </c>
      <c r="AV27" s="213">
        <v>2.1539354838999998</v>
      </c>
      <c r="AW27" s="213">
        <v>2.6329333333</v>
      </c>
      <c r="AX27" s="213">
        <v>2.9047741935000002</v>
      </c>
      <c r="AY27" s="213">
        <v>3.2074669999999998</v>
      </c>
      <c r="AZ27" s="213">
        <v>2.9445139999999999</v>
      </c>
      <c r="BA27" s="351">
        <v>2.6232859999999998</v>
      </c>
      <c r="BB27" s="351">
        <v>2.2124299999999999</v>
      </c>
      <c r="BC27" s="351">
        <v>2.0467550000000001</v>
      </c>
      <c r="BD27" s="351">
        <v>2.2605580000000001</v>
      </c>
      <c r="BE27" s="351">
        <v>2.4144830000000002</v>
      </c>
      <c r="BF27" s="351">
        <v>2.3774190000000002</v>
      </c>
      <c r="BG27" s="351">
        <v>2.211389</v>
      </c>
      <c r="BH27" s="351">
        <v>2.343744</v>
      </c>
      <c r="BI27" s="351">
        <v>2.731325</v>
      </c>
      <c r="BJ27" s="351">
        <v>3.0310769999999998</v>
      </c>
      <c r="BK27" s="351">
        <v>3.3430019999999998</v>
      </c>
      <c r="BL27" s="351">
        <v>3.2189079999999999</v>
      </c>
      <c r="BM27" s="351">
        <v>2.781625</v>
      </c>
      <c r="BN27" s="351">
        <v>2.3771900000000001</v>
      </c>
      <c r="BO27" s="351">
        <v>2.2381600000000001</v>
      </c>
      <c r="BP27" s="351">
        <v>2.4463249999999999</v>
      </c>
      <c r="BQ27" s="351">
        <v>2.5964800000000001</v>
      </c>
      <c r="BR27" s="351">
        <v>2.5600779999999999</v>
      </c>
      <c r="BS27" s="351">
        <v>2.3271470000000001</v>
      </c>
      <c r="BT27" s="351">
        <v>2.426587</v>
      </c>
      <c r="BU27" s="351">
        <v>2.9137749999999998</v>
      </c>
      <c r="BV27" s="351">
        <v>3.120234</v>
      </c>
    </row>
    <row r="28" spans="1:74" ht="11.1" customHeight="1" x14ac:dyDescent="0.2">
      <c r="A28" s="76" t="s">
        <v>572</v>
      </c>
      <c r="B28" s="185" t="s">
        <v>445</v>
      </c>
      <c r="C28" s="213">
        <v>0.11480645161</v>
      </c>
      <c r="D28" s="213">
        <v>0.11482758621</v>
      </c>
      <c r="E28" s="213">
        <v>0.11480645161</v>
      </c>
      <c r="F28" s="213">
        <v>0.11483333333</v>
      </c>
      <c r="G28" s="213">
        <v>0.11480645161</v>
      </c>
      <c r="H28" s="213">
        <v>0.11483333333</v>
      </c>
      <c r="I28" s="213">
        <v>0.11480645161</v>
      </c>
      <c r="J28" s="213">
        <v>0.11480645161</v>
      </c>
      <c r="K28" s="213">
        <v>0.11483333333</v>
      </c>
      <c r="L28" s="213">
        <v>0.11480645161</v>
      </c>
      <c r="M28" s="213">
        <v>0.11483333333</v>
      </c>
      <c r="N28" s="213">
        <v>0.11480645161</v>
      </c>
      <c r="O28" s="213">
        <v>0.13206451613</v>
      </c>
      <c r="P28" s="213">
        <v>0.13207142857000001</v>
      </c>
      <c r="Q28" s="213">
        <v>0.13206451613</v>
      </c>
      <c r="R28" s="213">
        <v>0.13206666667</v>
      </c>
      <c r="S28" s="213">
        <v>0.13206451613</v>
      </c>
      <c r="T28" s="213">
        <v>0.13206666667</v>
      </c>
      <c r="U28" s="213">
        <v>0.13206451613</v>
      </c>
      <c r="V28" s="213">
        <v>0.13206451613</v>
      </c>
      <c r="W28" s="213">
        <v>0.13206666667</v>
      </c>
      <c r="X28" s="213">
        <v>0.13206451613</v>
      </c>
      <c r="Y28" s="213">
        <v>0.13206666667</v>
      </c>
      <c r="Z28" s="213">
        <v>0.13206451613</v>
      </c>
      <c r="AA28" s="213">
        <v>0.13812903226000001</v>
      </c>
      <c r="AB28" s="213">
        <v>0.13810714286</v>
      </c>
      <c r="AC28" s="213">
        <v>0.13812903226000001</v>
      </c>
      <c r="AD28" s="213">
        <v>0.1381</v>
      </c>
      <c r="AE28" s="213">
        <v>0.13812903226000001</v>
      </c>
      <c r="AF28" s="213">
        <v>0.1381</v>
      </c>
      <c r="AG28" s="213">
        <v>0.13812903226000001</v>
      </c>
      <c r="AH28" s="213">
        <v>0.13812903226000001</v>
      </c>
      <c r="AI28" s="213">
        <v>0.1381</v>
      </c>
      <c r="AJ28" s="213">
        <v>0.13812903226000001</v>
      </c>
      <c r="AK28" s="213">
        <v>0.1381</v>
      </c>
      <c r="AL28" s="213">
        <v>0.13812903226000001</v>
      </c>
      <c r="AM28" s="213">
        <v>0.13329032258000001</v>
      </c>
      <c r="AN28" s="213">
        <v>0.13328571429</v>
      </c>
      <c r="AO28" s="213">
        <v>0.13329032258000001</v>
      </c>
      <c r="AP28" s="213">
        <v>0.1333</v>
      </c>
      <c r="AQ28" s="213">
        <v>0.13329032258000001</v>
      </c>
      <c r="AR28" s="213">
        <v>0.1333</v>
      </c>
      <c r="AS28" s="213">
        <v>0.13329032258000001</v>
      </c>
      <c r="AT28" s="213">
        <v>0.14961290323000001</v>
      </c>
      <c r="AU28" s="213">
        <v>0.14963333333000001</v>
      </c>
      <c r="AV28" s="213">
        <v>0.14961290323000001</v>
      </c>
      <c r="AW28" s="213">
        <v>0.14963333333000001</v>
      </c>
      <c r="AX28" s="213">
        <v>0.14961290323000001</v>
      </c>
      <c r="AY28" s="213">
        <v>0.1526129</v>
      </c>
      <c r="AZ28" s="213">
        <v>0.1526129</v>
      </c>
      <c r="BA28" s="351">
        <v>0.1526129</v>
      </c>
      <c r="BB28" s="351">
        <v>0.1526129</v>
      </c>
      <c r="BC28" s="351">
        <v>0.1526129</v>
      </c>
      <c r="BD28" s="351">
        <v>0.1526129</v>
      </c>
      <c r="BE28" s="351">
        <v>0.1526129</v>
      </c>
      <c r="BF28" s="351">
        <v>0.1526129</v>
      </c>
      <c r="BG28" s="351">
        <v>0.1526129</v>
      </c>
      <c r="BH28" s="351">
        <v>0.1526129</v>
      </c>
      <c r="BI28" s="351">
        <v>0.1526129</v>
      </c>
      <c r="BJ28" s="351">
        <v>0.1526129</v>
      </c>
      <c r="BK28" s="351">
        <v>0.1556129</v>
      </c>
      <c r="BL28" s="351">
        <v>0.1556129</v>
      </c>
      <c r="BM28" s="351">
        <v>0.1556129</v>
      </c>
      <c r="BN28" s="351">
        <v>0.1556129</v>
      </c>
      <c r="BO28" s="351">
        <v>0.1556129</v>
      </c>
      <c r="BP28" s="351">
        <v>0.1556129</v>
      </c>
      <c r="BQ28" s="351">
        <v>0.1556129</v>
      </c>
      <c r="BR28" s="351">
        <v>0.1556129</v>
      </c>
      <c r="BS28" s="351">
        <v>0.1556129</v>
      </c>
      <c r="BT28" s="351">
        <v>0.1556129</v>
      </c>
      <c r="BU28" s="351">
        <v>0.1556129</v>
      </c>
      <c r="BV28" s="351">
        <v>0.1556129</v>
      </c>
    </row>
    <row r="29" spans="1:74" ht="11.1" customHeight="1" x14ac:dyDescent="0.2">
      <c r="A29" s="77" t="s">
        <v>560</v>
      </c>
      <c r="B29" s="186" t="s">
        <v>803</v>
      </c>
      <c r="C29" s="213">
        <v>99.732096773999999</v>
      </c>
      <c r="D29" s="213">
        <v>91.457241378999996</v>
      </c>
      <c r="E29" s="213">
        <v>76.009612903000004</v>
      </c>
      <c r="F29" s="213">
        <v>69.461600000000004</v>
      </c>
      <c r="G29" s="213">
        <v>63.412838710000003</v>
      </c>
      <c r="H29" s="213">
        <v>66.688500000000005</v>
      </c>
      <c r="I29" s="213">
        <v>70.536000000000001</v>
      </c>
      <c r="J29" s="213">
        <v>71.237870967999996</v>
      </c>
      <c r="K29" s="213">
        <v>64.925066666999996</v>
      </c>
      <c r="L29" s="213">
        <v>62.103322581</v>
      </c>
      <c r="M29" s="213">
        <v>71.981466667000007</v>
      </c>
      <c r="N29" s="213">
        <v>92.460419354999999</v>
      </c>
      <c r="O29" s="213">
        <v>94.005322581000001</v>
      </c>
      <c r="P29" s="213">
        <v>83.592035714000005</v>
      </c>
      <c r="Q29" s="213">
        <v>81.41</v>
      </c>
      <c r="R29" s="213">
        <v>64.416433333000001</v>
      </c>
      <c r="S29" s="213">
        <v>61.047967741999997</v>
      </c>
      <c r="T29" s="213">
        <v>63.697899999999997</v>
      </c>
      <c r="U29" s="213">
        <v>69.100096773999994</v>
      </c>
      <c r="V29" s="213">
        <v>67.557612903000006</v>
      </c>
      <c r="W29" s="213">
        <v>64.031633333000002</v>
      </c>
      <c r="X29" s="213">
        <v>65.548580645000001</v>
      </c>
      <c r="Y29" s="213">
        <v>78.589200000000005</v>
      </c>
      <c r="Z29" s="213">
        <v>99.499645161000004</v>
      </c>
      <c r="AA29" s="213">
        <v>107.57996854</v>
      </c>
      <c r="AB29" s="213">
        <v>96.640167894000001</v>
      </c>
      <c r="AC29" s="213">
        <v>90.084472129000005</v>
      </c>
      <c r="AD29" s="213">
        <v>78.210433097000006</v>
      </c>
      <c r="AE29" s="213">
        <v>66.157764447999995</v>
      </c>
      <c r="AF29" s="213">
        <v>68.622167336999993</v>
      </c>
      <c r="AG29" s="213">
        <v>75.631610355000007</v>
      </c>
      <c r="AH29" s="213">
        <v>74.442026712000001</v>
      </c>
      <c r="AI29" s="213">
        <v>71.717306496999996</v>
      </c>
      <c r="AJ29" s="213">
        <v>73.519366488000003</v>
      </c>
      <c r="AK29" s="213">
        <v>90.330637303000003</v>
      </c>
      <c r="AL29" s="213">
        <v>96.551406001000004</v>
      </c>
      <c r="AM29" s="213">
        <v>109.67033723</v>
      </c>
      <c r="AN29" s="213">
        <v>107.10649675000001</v>
      </c>
      <c r="AO29" s="213">
        <v>93.540726004999996</v>
      </c>
      <c r="AP29" s="213">
        <v>73.365020997000002</v>
      </c>
      <c r="AQ29" s="213">
        <v>68.416228906000001</v>
      </c>
      <c r="AR29" s="213">
        <v>70.506187096999994</v>
      </c>
      <c r="AS29" s="213">
        <v>77.651923260000004</v>
      </c>
      <c r="AT29" s="213">
        <v>78.610012544</v>
      </c>
      <c r="AU29" s="213">
        <v>73.871766766999997</v>
      </c>
      <c r="AV29" s="213">
        <v>75.073749833999997</v>
      </c>
      <c r="AW29" s="213">
        <v>91.768626499999996</v>
      </c>
      <c r="AX29" s="213">
        <v>101.24403374000001</v>
      </c>
      <c r="AY29" s="213">
        <v>109.8375339</v>
      </c>
      <c r="AZ29" s="213">
        <v>108.3480589</v>
      </c>
      <c r="BA29" s="351">
        <v>97.302580000000006</v>
      </c>
      <c r="BB29" s="351">
        <v>81.657399999999996</v>
      </c>
      <c r="BC29" s="351">
        <v>74.258229999999998</v>
      </c>
      <c r="BD29" s="351">
        <v>76.590369999999993</v>
      </c>
      <c r="BE29" s="351">
        <v>80.356579999999994</v>
      </c>
      <c r="BF29" s="351">
        <v>78.465389999999999</v>
      </c>
      <c r="BG29" s="351">
        <v>74.423540000000003</v>
      </c>
      <c r="BH29" s="351">
        <v>76.400959999999998</v>
      </c>
      <c r="BI29" s="351">
        <v>88.127470000000002</v>
      </c>
      <c r="BJ29" s="351">
        <v>101.9152</v>
      </c>
      <c r="BK29" s="351">
        <v>111.9139</v>
      </c>
      <c r="BL29" s="351">
        <v>105.5025</v>
      </c>
      <c r="BM29" s="351">
        <v>92.26867</v>
      </c>
      <c r="BN29" s="351">
        <v>77.303030000000007</v>
      </c>
      <c r="BO29" s="351">
        <v>71.606669999999994</v>
      </c>
      <c r="BP29" s="351">
        <v>74.133660000000006</v>
      </c>
      <c r="BQ29" s="351">
        <v>78.610720000000001</v>
      </c>
      <c r="BR29" s="351">
        <v>77.903080000000003</v>
      </c>
      <c r="BS29" s="351">
        <v>73.463589999999996</v>
      </c>
      <c r="BT29" s="351">
        <v>75.880080000000007</v>
      </c>
      <c r="BU29" s="351">
        <v>88.144710000000003</v>
      </c>
      <c r="BV29" s="351">
        <v>101.57940000000001</v>
      </c>
    </row>
    <row r="30" spans="1:74" ht="11.1" customHeight="1" x14ac:dyDescent="0.2">
      <c r="A30" s="77"/>
      <c r="B30" s="186"/>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213"/>
      <c r="BJ30" s="213"/>
      <c r="BK30" s="351"/>
      <c r="BL30" s="351"/>
      <c r="BM30" s="351"/>
      <c r="BN30" s="351"/>
      <c r="BO30" s="351"/>
      <c r="BP30" s="351"/>
      <c r="BQ30" s="351"/>
      <c r="BR30" s="351"/>
      <c r="BS30" s="351"/>
      <c r="BT30" s="351"/>
      <c r="BU30" s="351"/>
      <c r="BV30" s="351"/>
    </row>
    <row r="31" spans="1:74" ht="11.1" customHeight="1" x14ac:dyDescent="0.2">
      <c r="A31" s="71"/>
      <c r="B31" s="79" t="s">
        <v>802</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388"/>
      <c r="BB31" s="388"/>
      <c r="BC31" s="388"/>
      <c r="BD31" s="388"/>
      <c r="BE31" s="388"/>
      <c r="BF31" s="388"/>
      <c r="BG31" s="388"/>
      <c r="BH31" s="388"/>
      <c r="BI31" s="388"/>
      <c r="BJ31" s="388"/>
      <c r="BK31" s="388"/>
      <c r="BL31" s="388"/>
      <c r="BM31" s="388"/>
      <c r="BN31" s="388"/>
      <c r="BO31" s="388"/>
      <c r="BP31" s="388"/>
      <c r="BQ31" s="388"/>
      <c r="BR31" s="388"/>
      <c r="BS31" s="388"/>
      <c r="BT31" s="388"/>
      <c r="BU31" s="388"/>
      <c r="BV31" s="388"/>
    </row>
    <row r="32" spans="1:74" ht="11.1" customHeight="1" x14ac:dyDescent="0.2">
      <c r="A32" s="76" t="s">
        <v>553</v>
      </c>
      <c r="B32" s="185" t="s">
        <v>446</v>
      </c>
      <c r="C32" s="257">
        <v>2938.0889999999999</v>
      </c>
      <c r="D32" s="257">
        <v>2534.2919999999999</v>
      </c>
      <c r="E32" s="257">
        <v>2486.3220000000001</v>
      </c>
      <c r="F32" s="257">
        <v>2645.56</v>
      </c>
      <c r="G32" s="257">
        <v>2966.2649999999999</v>
      </c>
      <c r="H32" s="257">
        <v>3186.0320000000002</v>
      </c>
      <c r="I32" s="257">
        <v>3318.1390000000001</v>
      </c>
      <c r="J32" s="257">
        <v>3441.3249999999998</v>
      </c>
      <c r="K32" s="257">
        <v>3705.1610000000001</v>
      </c>
      <c r="L32" s="257">
        <v>4012.723</v>
      </c>
      <c r="M32" s="257">
        <v>3976.5810000000001</v>
      </c>
      <c r="N32" s="257">
        <v>3296.944</v>
      </c>
      <c r="O32" s="257">
        <v>2622.1579999999999</v>
      </c>
      <c r="P32" s="257">
        <v>2337.3310000000001</v>
      </c>
      <c r="Q32" s="257">
        <v>2062.5039999999999</v>
      </c>
      <c r="R32" s="257">
        <v>2291.25</v>
      </c>
      <c r="S32" s="257">
        <v>2626.5070000000001</v>
      </c>
      <c r="T32" s="257">
        <v>2906.808</v>
      </c>
      <c r="U32" s="257">
        <v>3054.1509999999998</v>
      </c>
      <c r="V32" s="257">
        <v>3249.8960000000002</v>
      </c>
      <c r="W32" s="257">
        <v>3567.2280000000001</v>
      </c>
      <c r="X32" s="257">
        <v>3816.4960000000001</v>
      </c>
      <c r="Y32" s="257">
        <v>3709.2629999999999</v>
      </c>
      <c r="Z32" s="257">
        <v>3032.6010000000001</v>
      </c>
      <c r="AA32" s="257">
        <v>2140.556</v>
      </c>
      <c r="AB32" s="257">
        <v>1672.662</v>
      </c>
      <c r="AC32" s="257">
        <v>1390.279</v>
      </c>
      <c r="AD32" s="257">
        <v>1426.799</v>
      </c>
      <c r="AE32" s="257">
        <v>1847.454</v>
      </c>
      <c r="AF32" s="257">
        <v>2195.2260000000001</v>
      </c>
      <c r="AG32" s="257">
        <v>2381.2689999999998</v>
      </c>
      <c r="AH32" s="257">
        <v>2616.8409999999999</v>
      </c>
      <c r="AI32" s="257">
        <v>2950.3679999999999</v>
      </c>
      <c r="AJ32" s="257">
        <v>3236.2539999999999</v>
      </c>
      <c r="AK32" s="257">
        <v>3030.0790000000002</v>
      </c>
      <c r="AL32" s="257">
        <v>2708.3180000000002</v>
      </c>
      <c r="AM32" s="257">
        <v>1993.9960000000001</v>
      </c>
      <c r="AN32" s="257">
        <v>1426.21</v>
      </c>
      <c r="AO32" s="257">
        <v>1184.8900000000001</v>
      </c>
      <c r="AP32" s="257">
        <v>1559.4010000000001</v>
      </c>
      <c r="AQ32" s="257">
        <v>2031.0309999999999</v>
      </c>
      <c r="AR32" s="257">
        <v>2460.748</v>
      </c>
      <c r="AS32" s="257">
        <v>2714.1959999999999</v>
      </c>
      <c r="AT32" s="257">
        <v>2997.81</v>
      </c>
      <c r="AU32" s="257">
        <v>3414.9389999999999</v>
      </c>
      <c r="AV32" s="257">
        <v>3762.0430000000001</v>
      </c>
      <c r="AW32" s="257">
        <v>3610.0509999999999</v>
      </c>
      <c r="AX32" s="257">
        <v>3188.692</v>
      </c>
      <c r="AY32" s="257">
        <v>2639.5410000000002</v>
      </c>
      <c r="AZ32" s="257">
        <v>2102.1840000000002</v>
      </c>
      <c r="BA32" s="368">
        <v>1919.8579999999999</v>
      </c>
      <c r="BB32" s="368">
        <v>2124.8159999999998</v>
      </c>
      <c r="BC32" s="368">
        <v>2537.2750000000001</v>
      </c>
      <c r="BD32" s="368">
        <v>2865.143</v>
      </c>
      <c r="BE32" s="368">
        <v>3083.4830000000002</v>
      </c>
      <c r="BF32" s="368">
        <v>3321.4059999999999</v>
      </c>
      <c r="BG32" s="368">
        <v>3669.88</v>
      </c>
      <c r="BH32" s="368">
        <v>3971.4180000000001</v>
      </c>
      <c r="BI32" s="368">
        <v>3871.8809999999999</v>
      </c>
      <c r="BJ32" s="368">
        <v>3413.3760000000002</v>
      </c>
      <c r="BK32" s="368">
        <v>2624.056</v>
      </c>
      <c r="BL32" s="368">
        <v>2011.461</v>
      </c>
      <c r="BM32" s="368">
        <v>1805.0060000000001</v>
      </c>
      <c r="BN32" s="368">
        <v>2021.0840000000001</v>
      </c>
      <c r="BO32" s="368">
        <v>2455.8319999999999</v>
      </c>
      <c r="BP32" s="368">
        <v>2775.96</v>
      </c>
      <c r="BQ32" s="368">
        <v>2971.3409999999999</v>
      </c>
      <c r="BR32" s="368">
        <v>3182.6840000000002</v>
      </c>
      <c r="BS32" s="368">
        <v>3547.7640000000001</v>
      </c>
      <c r="BT32" s="368">
        <v>3848.7150000000001</v>
      </c>
      <c r="BU32" s="368">
        <v>3717.6469999999999</v>
      </c>
      <c r="BV32" s="368">
        <v>3244.518</v>
      </c>
    </row>
    <row r="33" spans="1:74" ht="11.1" customHeight="1" x14ac:dyDescent="0.2">
      <c r="A33" s="613" t="s">
        <v>1036</v>
      </c>
      <c r="B33" s="614" t="s">
        <v>1041</v>
      </c>
      <c r="C33" s="257">
        <v>627.86800000000005</v>
      </c>
      <c r="D33" s="257">
        <v>481.19099999999997</v>
      </c>
      <c r="E33" s="257">
        <v>436.46100000000001</v>
      </c>
      <c r="F33" s="257">
        <v>463.35300000000001</v>
      </c>
      <c r="G33" s="257">
        <v>556.928</v>
      </c>
      <c r="H33" s="257">
        <v>654.32500000000005</v>
      </c>
      <c r="I33" s="257">
        <v>734.84400000000005</v>
      </c>
      <c r="J33" s="257">
        <v>804.40300000000002</v>
      </c>
      <c r="K33" s="257">
        <v>898.34900000000005</v>
      </c>
      <c r="L33" s="257">
        <v>939.61400000000003</v>
      </c>
      <c r="M33" s="257">
        <v>898.59400000000005</v>
      </c>
      <c r="N33" s="257">
        <v>720.84900000000005</v>
      </c>
      <c r="O33" s="257">
        <v>527.73299999999995</v>
      </c>
      <c r="P33" s="257">
        <v>406.20499999999998</v>
      </c>
      <c r="Q33" s="257">
        <v>259.73700000000002</v>
      </c>
      <c r="R33" s="257">
        <v>335.06599999999997</v>
      </c>
      <c r="S33" s="257">
        <v>448.48</v>
      </c>
      <c r="T33" s="257">
        <v>562.86199999999997</v>
      </c>
      <c r="U33" s="257">
        <v>661.58900000000006</v>
      </c>
      <c r="V33" s="257">
        <v>777.40800000000002</v>
      </c>
      <c r="W33" s="257">
        <v>866.15</v>
      </c>
      <c r="X33" s="257">
        <v>924.05</v>
      </c>
      <c r="Y33" s="257">
        <v>867.03899999999999</v>
      </c>
      <c r="Z33" s="257">
        <v>710.23800000000006</v>
      </c>
      <c r="AA33" s="257">
        <v>492.67099999999999</v>
      </c>
      <c r="AB33" s="257">
        <v>363.14400000000001</v>
      </c>
      <c r="AC33" s="257">
        <v>229.11099999999999</v>
      </c>
      <c r="AD33" s="257">
        <v>231.15299999999999</v>
      </c>
      <c r="AE33" s="257">
        <v>348.459</v>
      </c>
      <c r="AF33" s="257">
        <v>464.94799999999998</v>
      </c>
      <c r="AG33" s="257">
        <v>569.19299999999998</v>
      </c>
      <c r="AH33" s="257">
        <v>663.58699999999999</v>
      </c>
      <c r="AI33" s="257">
        <v>778.03200000000004</v>
      </c>
      <c r="AJ33" s="257">
        <v>830.21699999999998</v>
      </c>
      <c r="AK33" s="257">
        <v>750.03499999999997</v>
      </c>
      <c r="AL33" s="257">
        <v>659.14800000000002</v>
      </c>
      <c r="AM33" s="257">
        <v>467.721</v>
      </c>
      <c r="AN33" s="257">
        <v>311.51100000000002</v>
      </c>
      <c r="AO33" s="257">
        <v>216.22300000000001</v>
      </c>
      <c r="AP33" s="257">
        <v>294.22199999999998</v>
      </c>
      <c r="AQ33" s="257">
        <v>418.642</v>
      </c>
      <c r="AR33" s="257">
        <v>537.44399999999996</v>
      </c>
      <c r="AS33" s="257">
        <v>611.43700000000001</v>
      </c>
      <c r="AT33" s="257">
        <v>724.87400000000002</v>
      </c>
      <c r="AU33" s="257">
        <v>844.64700000000005</v>
      </c>
      <c r="AV33" s="257">
        <v>932.38099999999997</v>
      </c>
      <c r="AW33" s="257">
        <v>885.82100000000003</v>
      </c>
      <c r="AX33" s="257">
        <v>763.80600000000004</v>
      </c>
      <c r="AY33" s="257">
        <v>598</v>
      </c>
      <c r="AZ33" s="257">
        <v>445.68571429000002</v>
      </c>
      <c r="BA33" s="368">
        <v>361.6979</v>
      </c>
      <c r="BB33" s="368">
        <v>411.55160000000001</v>
      </c>
      <c r="BC33" s="368">
        <v>531.25900000000001</v>
      </c>
      <c r="BD33" s="368">
        <v>636.68799999999999</v>
      </c>
      <c r="BE33" s="368">
        <v>718.06629999999996</v>
      </c>
      <c r="BF33" s="368">
        <v>813.14660000000003</v>
      </c>
      <c r="BG33" s="368">
        <v>911.23379999999997</v>
      </c>
      <c r="BH33" s="368">
        <v>977.56290000000001</v>
      </c>
      <c r="BI33" s="368">
        <v>929.88570000000004</v>
      </c>
      <c r="BJ33" s="368">
        <v>819.21180000000004</v>
      </c>
      <c r="BK33" s="368">
        <v>588.49770000000001</v>
      </c>
      <c r="BL33" s="368">
        <v>407.21370000000002</v>
      </c>
      <c r="BM33" s="368">
        <v>301.48989999999998</v>
      </c>
      <c r="BN33" s="368">
        <v>361.1422</v>
      </c>
      <c r="BO33" s="368">
        <v>499.05329999999998</v>
      </c>
      <c r="BP33" s="368">
        <v>609.16980000000001</v>
      </c>
      <c r="BQ33" s="368">
        <v>690.0326</v>
      </c>
      <c r="BR33" s="368">
        <v>771.73580000000004</v>
      </c>
      <c r="BS33" s="368">
        <v>874.77080000000001</v>
      </c>
      <c r="BT33" s="368">
        <v>930.41079999999999</v>
      </c>
      <c r="BU33" s="368">
        <v>873.88210000000004</v>
      </c>
      <c r="BV33" s="368">
        <v>750.07180000000005</v>
      </c>
    </row>
    <row r="34" spans="1:74" ht="11.1" customHeight="1" x14ac:dyDescent="0.2">
      <c r="A34" s="613" t="s">
        <v>1037</v>
      </c>
      <c r="B34" s="614" t="s">
        <v>1042</v>
      </c>
      <c r="C34" s="257">
        <v>764.67499999999995</v>
      </c>
      <c r="D34" s="257">
        <v>608.13900000000001</v>
      </c>
      <c r="E34" s="257">
        <v>543.495</v>
      </c>
      <c r="F34" s="257">
        <v>566.51300000000003</v>
      </c>
      <c r="G34" s="257">
        <v>671.28399999999999</v>
      </c>
      <c r="H34" s="257">
        <v>763.16099999999994</v>
      </c>
      <c r="I34" s="257">
        <v>834.06399999999996</v>
      </c>
      <c r="J34" s="257">
        <v>920.52800000000002</v>
      </c>
      <c r="K34" s="257">
        <v>1041.7809999999999</v>
      </c>
      <c r="L34" s="257">
        <v>1133.663</v>
      </c>
      <c r="M34" s="257">
        <v>1112.086</v>
      </c>
      <c r="N34" s="257">
        <v>905.71100000000001</v>
      </c>
      <c r="O34" s="257">
        <v>698.42499999999995</v>
      </c>
      <c r="P34" s="257">
        <v>588.73400000000004</v>
      </c>
      <c r="Q34" s="257">
        <v>476.93900000000002</v>
      </c>
      <c r="R34" s="257">
        <v>524.35</v>
      </c>
      <c r="S34" s="257">
        <v>608.79399999999998</v>
      </c>
      <c r="T34" s="257">
        <v>700.95500000000004</v>
      </c>
      <c r="U34" s="257">
        <v>763.673</v>
      </c>
      <c r="V34" s="257">
        <v>868.20500000000004</v>
      </c>
      <c r="W34" s="257">
        <v>992.73800000000006</v>
      </c>
      <c r="X34" s="257">
        <v>1100.5899999999999</v>
      </c>
      <c r="Y34" s="257">
        <v>1053.8789999999999</v>
      </c>
      <c r="Z34" s="257">
        <v>828.77099999999996</v>
      </c>
      <c r="AA34" s="257">
        <v>553.64</v>
      </c>
      <c r="AB34" s="257">
        <v>380.86700000000002</v>
      </c>
      <c r="AC34" s="257">
        <v>261.48</v>
      </c>
      <c r="AD34" s="257">
        <v>234.88900000000001</v>
      </c>
      <c r="AE34" s="257">
        <v>343.39100000000002</v>
      </c>
      <c r="AF34" s="257">
        <v>458.62099999999998</v>
      </c>
      <c r="AG34" s="257">
        <v>571.33199999999999</v>
      </c>
      <c r="AH34" s="257">
        <v>704.78899999999999</v>
      </c>
      <c r="AI34" s="257">
        <v>846.18700000000001</v>
      </c>
      <c r="AJ34" s="257">
        <v>971.39099999999996</v>
      </c>
      <c r="AK34" s="257">
        <v>907.56700000000001</v>
      </c>
      <c r="AL34" s="257">
        <v>777.11300000000006</v>
      </c>
      <c r="AM34" s="257">
        <v>521.36400000000003</v>
      </c>
      <c r="AN34" s="257">
        <v>337.01499999999999</v>
      </c>
      <c r="AO34" s="257">
        <v>241.81299999999999</v>
      </c>
      <c r="AP34" s="257">
        <v>305.166</v>
      </c>
      <c r="AQ34" s="257">
        <v>439.20800000000003</v>
      </c>
      <c r="AR34" s="257">
        <v>579.34699999999998</v>
      </c>
      <c r="AS34" s="257">
        <v>696.24599999999998</v>
      </c>
      <c r="AT34" s="257">
        <v>834.22900000000004</v>
      </c>
      <c r="AU34" s="257">
        <v>990.12099999999998</v>
      </c>
      <c r="AV34" s="257">
        <v>1102.942</v>
      </c>
      <c r="AW34" s="257">
        <v>1029.8109999999999</v>
      </c>
      <c r="AX34" s="257">
        <v>884.81100000000004</v>
      </c>
      <c r="AY34" s="257">
        <v>725</v>
      </c>
      <c r="AZ34" s="257">
        <v>553.11428570999999</v>
      </c>
      <c r="BA34" s="368">
        <v>465.86860000000001</v>
      </c>
      <c r="BB34" s="368">
        <v>510.37389999999999</v>
      </c>
      <c r="BC34" s="368">
        <v>626.06700000000001</v>
      </c>
      <c r="BD34" s="368">
        <v>735.65750000000003</v>
      </c>
      <c r="BE34" s="368">
        <v>838.24599999999998</v>
      </c>
      <c r="BF34" s="368">
        <v>963.06010000000003</v>
      </c>
      <c r="BG34" s="368">
        <v>1083.329</v>
      </c>
      <c r="BH34" s="368">
        <v>1192.8109999999999</v>
      </c>
      <c r="BI34" s="368">
        <v>1144.155</v>
      </c>
      <c r="BJ34" s="368">
        <v>977.29499999999996</v>
      </c>
      <c r="BK34" s="368">
        <v>664.60749999999996</v>
      </c>
      <c r="BL34" s="368">
        <v>455.03910000000002</v>
      </c>
      <c r="BM34" s="368">
        <v>352.80290000000002</v>
      </c>
      <c r="BN34" s="368">
        <v>392.91860000000003</v>
      </c>
      <c r="BO34" s="368">
        <v>498.6087</v>
      </c>
      <c r="BP34" s="368">
        <v>607.54610000000002</v>
      </c>
      <c r="BQ34" s="368">
        <v>699.37869999999998</v>
      </c>
      <c r="BR34" s="368">
        <v>817.98099999999999</v>
      </c>
      <c r="BS34" s="368">
        <v>954.99850000000004</v>
      </c>
      <c r="BT34" s="368">
        <v>1073.181</v>
      </c>
      <c r="BU34" s="368">
        <v>1012.346</v>
      </c>
      <c r="BV34" s="368">
        <v>845.01549999999997</v>
      </c>
    </row>
    <row r="35" spans="1:74" ht="11.1" customHeight="1" x14ac:dyDescent="0.2">
      <c r="A35" s="613" t="s">
        <v>1038</v>
      </c>
      <c r="B35" s="614" t="s">
        <v>1043</v>
      </c>
      <c r="C35" s="257">
        <v>1089.4359999999999</v>
      </c>
      <c r="D35" s="257">
        <v>1014.478</v>
      </c>
      <c r="E35" s="257">
        <v>1071.277</v>
      </c>
      <c r="F35" s="257">
        <v>1150.2809999999999</v>
      </c>
      <c r="G35" s="257">
        <v>1227.482</v>
      </c>
      <c r="H35" s="257">
        <v>1226.6369999999999</v>
      </c>
      <c r="I35" s="257">
        <v>1192.9960000000001</v>
      </c>
      <c r="J35" s="257">
        <v>1148.991</v>
      </c>
      <c r="K35" s="257">
        <v>1175.818</v>
      </c>
      <c r="L35" s="257">
        <v>1324.854</v>
      </c>
      <c r="M35" s="257">
        <v>1351.828</v>
      </c>
      <c r="N35" s="257">
        <v>1161.9100000000001</v>
      </c>
      <c r="O35" s="257">
        <v>996.60500000000002</v>
      </c>
      <c r="P35" s="257">
        <v>972.01</v>
      </c>
      <c r="Q35" s="257">
        <v>937.82</v>
      </c>
      <c r="R35" s="257">
        <v>1014.331</v>
      </c>
      <c r="S35" s="257">
        <v>1102.2829999999999</v>
      </c>
      <c r="T35" s="257">
        <v>1138.6559999999999</v>
      </c>
      <c r="U35" s="257">
        <v>1101.54</v>
      </c>
      <c r="V35" s="257">
        <v>1068.3869999999999</v>
      </c>
      <c r="W35" s="257">
        <v>1137.421</v>
      </c>
      <c r="X35" s="257">
        <v>1214.3679999999999</v>
      </c>
      <c r="Y35" s="257">
        <v>1218.71</v>
      </c>
      <c r="Z35" s="257">
        <v>1016.042</v>
      </c>
      <c r="AA35" s="257">
        <v>709.21100000000001</v>
      </c>
      <c r="AB35" s="257">
        <v>614.99699999999996</v>
      </c>
      <c r="AC35" s="257">
        <v>613.20299999999997</v>
      </c>
      <c r="AD35" s="257">
        <v>648.99599999999998</v>
      </c>
      <c r="AE35" s="257">
        <v>777.95399999999995</v>
      </c>
      <c r="AF35" s="257">
        <v>845.21900000000005</v>
      </c>
      <c r="AG35" s="257">
        <v>813.43899999999996</v>
      </c>
      <c r="AH35" s="257">
        <v>802.06399999999996</v>
      </c>
      <c r="AI35" s="257">
        <v>845.36599999999999</v>
      </c>
      <c r="AJ35" s="257">
        <v>948.33299999999997</v>
      </c>
      <c r="AK35" s="257">
        <v>913.93200000000002</v>
      </c>
      <c r="AL35" s="257">
        <v>879.34500000000003</v>
      </c>
      <c r="AM35" s="257">
        <v>696.52300000000002</v>
      </c>
      <c r="AN35" s="257">
        <v>562.56100000000004</v>
      </c>
      <c r="AO35" s="257">
        <v>519.04499999999996</v>
      </c>
      <c r="AP35" s="257">
        <v>695.03499999999997</v>
      </c>
      <c r="AQ35" s="257">
        <v>825.66899999999998</v>
      </c>
      <c r="AR35" s="257">
        <v>917.25599999999997</v>
      </c>
      <c r="AS35" s="257">
        <v>941.72699999999998</v>
      </c>
      <c r="AT35" s="257">
        <v>948.79399999999998</v>
      </c>
      <c r="AU35" s="257">
        <v>1049.0540000000001</v>
      </c>
      <c r="AV35" s="257">
        <v>1191.8009999999999</v>
      </c>
      <c r="AW35" s="257">
        <v>1180.4680000000001</v>
      </c>
      <c r="AX35" s="257">
        <v>1095.133</v>
      </c>
      <c r="AY35" s="257">
        <v>941</v>
      </c>
      <c r="AZ35" s="257">
        <v>779.88571429000001</v>
      </c>
      <c r="BA35" s="368">
        <v>780.44839999999999</v>
      </c>
      <c r="BB35" s="368">
        <v>870.35609999999997</v>
      </c>
      <c r="BC35" s="368">
        <v>997.18870000000004</v>
      </c>
      <c r="BD35" s="368">
        <v>1058.2809999999999</v>
      </c>
      <c r="BE35" s="368">
        <v>1065.6130000000001</v>
      </c>
      <c r="BF35" s="368">
        <v>1068.952</v>
      </c>
      <c r="BG35" s="368">
        <v>1164.971</v>
      </c>
      <c r="BH35" s="368">
        <v>1266.145</v>
      </c>
      <c r="BI35" s="368">
        <v>1271.1600000000001</v>
      </c>
      <c r="BJ35" s="368">
        <v>1162.8820000000001</v>
      </c>
      <c r="BK35" s="368">
        <v>1016.6609999999999</v>
      </c>
      <c r="BL35" s="368">
        <v>835.39739999999995</v>
      </c>
      <c r="BM35" s="368">
        <v>836.79570000000001</v>
      </c>
      <c r="BN35" s="368">
        <v>919.70389999999998</v>
      </c>
      <c r="BO35" s="368">
        <v>1050.2270000000001</v>
      </c>
      <c r="BP35" s="368">
        <v>1100.1849999999999</v>
      </c>
      <c r="BQ35" s="368">
        <v>1097.422</v>
      </c>
      <c r="BR35" s="368">
        <v>1096.221</v>
      </c>
      <c r="BS35" s="368">
        <v>1190.194</v>
      </c>
      <c r="BT35" s="368">
        <v>1295.8620000000001</v>
      </c>
      <c r="BU35" s="368">
        <v>1293.3720000000001</v>
      </c>
      <c r="BV35" s="368">
        <v>1196.6690000000001</v>
      </c>
    </row>
    <row r="36" spans="1:74" ht="11.1" customHeight="1" x14ac:dyDescent="0.2">
      <c r="A36" s="613" t="s">
        <v>1039</v>
      </c>
      <c r="B36" s="709" t="s">
        <v>1044</v>
      </c>
      <c r="C36" s="257">
        <v>155.61799999999999</v>
      </c>
      <c r="D36" s="257">
        <v>143.12899999999999</v>
      </c>
      <c r="E36" s="257">
        <v>144.05600000000001</v>
      </c>
      <c r="F36" s="257">
        <v>151.738</v>
      </c>
      <c r="G36" s="257">
        <v>176.251</v>
      </c>
      <c r="H36" s="257">
        <v>196.01300000000001</v>
      </c>
      <c r="I36" s="257">
        <v>207.988</v>
      </c>
      <c r="J36" s="257">
        <v>218.798</v>
      </c>
      <c r="K36" s="257">
        <v>232.21700000000001</v>
      </c>
      <c r="L36" s="257">
        <v>248.10900000000001</v>
      </c>
      <c r="M36" s="257">
        <v>251.25299999999999</v>
      </c>
      <c r="N36" s="257">
        <v>204.43600000000001</v>
      </c>
      <c r="O36" s="257">
        <v>159.19999999999999</v>
      </c>
      <c r="P36" s="257">
        <v>140.52500000000001</v>
      </c>
      <c r="Q36" s="257">
        <v>141.654</v>
      </c>
      <c r="R36" s="257">
        <v>151.00299999999999</v>
      </c>
      <c r="S36" s="257">
        <v>166.70099999999999</v>
      </c>
      <c r="T36" s="257">
        <v>183.84100000000001</v>
      </c>
      <c r="U36" s="257">
        <v>197.392</v>
      </c>
      <c r="V36" s="257">
        <v>201.68199999999999</v>
      </c>
      <c r="W36" s="257">
        <v>218.381</v>
      </c>
      <c r="X36" s="257">
        <v>220.62</v>
      </c>
      <c r="Y36" s="257">
        <v>220.64</v>
      </c>
      <c r="Z36" s="257">
        <v>176.93100000000001</v>
      </c>
      <c r="AA36" s="257">
        <v>135.05099999999999</v>
      </c>
      <c r="AB36" s="257">
        <v>100.727</v>
      </c>
      <c r="AC36" s="257">
        <v>86.992000000000004</v>
      </c>
      <c r="AD36" s="257">
        <v>91.147999999999996</v>
      </c>
      <c r="AE36" s="257">
        <v>119.907</v>
      </c>
      <c r="AF36" s="257">
        <v>139.99</v>
      </c>
      <c r="AG36" s="257">
        <v>148.05199999999999</v>
      </c>
      <c r="AH36" s="257">
        <v>163.47499999999999</v>
      </c>
      <c r="AI36" s="257">
        <v>179.38399999999999</v>
      </c>
      <c r="AJ36" s="257">
        <v>183.09100000000001</v>
      </c>
      <c r="AK36" s="257">
        <v>167.887</v>
      </c>
      <c r="AL36" s="257">
        <v>141.46</v>
      </c>
      <c r="AM36" s="257">
        <v>103.471</v>
      </c>
      <c r="AN36" s="257">
        <v>73.132000000000005</v>
      </c>
      <c r="AO36" s="257">
        <v>63.338999999999999</v>
      </c>
      <c r="AP36" s="257">
        <v>76.438000000000002</v>
      </c>
      <c r="AQ36" s="257">
        <v>101.82</v>
      </c>
      <c r="AR36" s="257">
        <v>135.13999999999999</v>
      </c>
      <c r="AS36" s="257">
        <v>158.78299999999999</v>
      </c>
      <c r="AT36" s="257">
        <v>177.92099999999999</v>
      </c>
      <c r="AU36" s="257">
        <v>200.48599999999999</v>
      </c>
      <c r="AV36" s="257">
        <v>206.239</v>
      </c>
      <c r="AW36" s="257">
        <v>196.303</v>
      </c>
      <c r="AX36" s="257">
        <v>167.4</v>
      </c>
      <c r="AY36" s="257">
        <v>136</v>
      </c>
      <c r="AZ36" s="257">
        <v>100.45714286</v>
      </c>
      <c r="BA36" s="368">
        <v>87.426810000000003</v>
      </c>
      <c r="BB36" s="368">
        <v>90.863410000000002</v>
      </c>
      <c r="BC36" s="368">
        <v>106.127</v>
      </c>
      <c r="BD36" s="368">
        <v>123.7882</v>
      </c>
      <c r="BE36" s="368">
        <v>139.1908</v>
      </c>
      <c r="BF36" s="368">
        <v>153.2449</v>
      </c>
      <c r="BG36" s="368">
        <v>170.28569999999999</v>
      </c>
      <c r="BH36" s="368">
        <v>181.7681</v>
      </c>
      <c r="BI36" s="368">
        <v>177.4307</v>
      </c>
      <c r="BJ36" s="368">
        <v>142.63560000000001</v>
      </c>
      <c r="BK36" s="368">
        <v>114.8523</v>
      </c>
      <c r="BL36" s="368">
        <v>103.3261</v>
      </c>
      <c r="BM36" s="368">
        <v>99.714680000000001</v>
      </c>
      <c r="BN36" s="368">
        <v>108.4699</v>
      </c>
      <c r="BO36" s="368">
        <v>126.5115</v>
      </c>
      <c r="BP36" s="368">
        <v>145.09219999999999</v>
      </c>
      <c r="BQ36" s="368">
        <v>160.19280000000001</v>
      </c>
      <c r="BR36" s="368">
        <v>173.11779999999999</v>
      </c>
      <c r="BS36" s="368">
        <v>188.3656</v>
      </c>
      <c r="BT36" s="368">
        <v>197.773</v>
      </c>
      <c r="BU36" s="368">
        <v>191.26089999999999</v>
      </c>
      <c r="BV36" s="368">
        <v>154.34719999999999</v>
      </c>
    </row>
    <row r="37" spans="1:74" ht="11.1" customHeight="1" x14ac:dyDescent="0.2">
      <c r="A37" s="613" t="s">
        <v>1040</v>
      </c>
      <c r="B37" s="709" t="s">
        <v>1045</v>
      </c>
      <c r="C37" s="257">
        <v>276.19600000000003</v>
      </c>
      <c r="D37" s="257">
        <v>262.56599999999997</v>
      </c>
      <c r="E37" s="257">
        <v>265.79199999999997</v>
      </c>
      <c r="F37" s="257">
        <v>286.99299999999999</v>
      </c>
      <c r="G37" s="257">
        <v>305.68099999999998</v>
      </c>
      <c r="H37" s="257">
        <v>315.78899999999999</v>
      </c>
      <c r="I37" s="257">
        <v>316.16399999999999</v>
      </c>
      <c r="J37" s="257">
        <v>314.524</v>
      </c>
      <c r="K37" s="257">
        <v>321.43799999999999</v>
      </c>
      <c r="L37" s="257">
        <v>331.21899999999999</v>
      </c>
      <c r="M37" s="257">
        <v>328.428</v>
      </c>
      <c r="N37" s="257">
        <v>271.43599999999998</v>
      </c>
      <c r="O37" s="257">
        <v>209.80699999999999</v>
      </c>
      <c r="P37" s="257">
        <v>200.87700000000001</v>
      </c>
      <c r="Q37" s="257">
        <v>218.946</v>
      </c>
      <c r="R37" s="257">
        <v>238.01499999999999</v>
      </c>
      <c r="S37" s="257">
        <v>270.23899999999998</v>
      </c>
      <c r="T37" s="257">
        <v>288.37700000000001</v>
      </c>
      <c r="U37" s="257">
        <v>295.416</v>
      </c>
      <c r="V37" s="257">
        <v>297.19600000000003</v>
      </c>
      <c r="W37" s="257">
        <v>313.89800000000002</v>
      </c>
      <c r="X37" s="257">
        <v>317.75</v>
      </c>
      <c r="Y37" s="257">
        <v>311.49900000000002</v>
      </c>
      <c r="Z37" s="257">
        <v>264.43200000000002</v>
      </c>
      <c r="AA37" s="257">
        <v>216.35599999999999</v>
      </c>
      <c r="AB37" s="257">
        <v>181.286</v>
      </c>
      <c r="AC37" s="257">
        <v>168.87299999999999</v>
      </c>
      <c r="AD37" s="257">
        <v>190.017</v>
      </c>
      <c r="AE37" s="257">
        <v>226.291</v>
      </c>
      <c r="AF37" s="257">
        <v>253.24600000000001</v>
      </c>
      <c r="AG37" s="257">
        <v>244.18799999999999</v>
      </c>
      <c r="AH37" s="257">
        <v>246.06700000000001</v>
      </c>
      <c r="AI37" s="257">
        <v>263.00299999999999</v>
      </c>
      <c r="AJ37" s="257">
        <v>264.084</v>
      </c>
      <c r="AK37" s="257">
        <v>252.029</v>
      </c>
      <c r="AL37" s="257">
        <v>214.17400000000001</v>
      </c>
      <c r="AM37" s="257">
        <v>170.928</v>
      </c>
      <c r="AN37" s="257">
        <v>110.759</v>
      </c>
      <c r="AO37" s="257">
        <v>114.514</v>
      </c>
      <c r="AP37" s="257">
        <v>158.43899999999999</v>
      </c>
      <c r="AQ37" s="257">
        <v>214.374</v>
      </c>
      <c r="AR37" s="257">
        <v>258.71600000000001</v>
      </c>
      <c r="AS37" s="257">
        <v>271.65100000000001</v>
      </c>
      <c r="AT37" s="257">
        <v>276.31900000000002</v>
      </c>
      <c r="AU37" s="257">
        <v>294.11599999999999</v>
      </c>
      <c r="AV37" s="257">
        <v>292.34100000000001</v>
      </c>
      <c r="AW37" s="257">
        <v>282.58199999999999</v>
      </c>
      <c r="AX37" s="257">
        <v>244.91399999999999</v>
      </c>
      <c r="AY37" s="257">
        <v>210</v>
      </c>
      <c r="AZ37" s="257">
        <v>196.25714285999999</v>
      </c>
      <c r="BA37" s="368">
        <v>197.63249999999999</v>
      </c>
      <c r="BB37" s="368">
        <v>214.8871</v>
      </c>
      <c r="BC37" s="368">
        <v>249.84970000000001</v>
      </c>
      <c r="BD37" s="368">
        <v>283.94409999999999</v>
      </c>
      <c r="BE37" s="368">
        <v>295.58240000000001</v>
      </c>
      <c r="BF37" s="368">
        <v>296.21879999999999</v>
      </c>
      <c r="BG37" s="368">
        <v>313.2765</v>
      </c>
      <c r="BH37" s="368">
        <v>326.34710000000001</v>
      </c>
      <c r="BI37" s="368">
        <v>322.46640000000002</v>
      </c>
      <c r="BJ37" s="368">
        <v>284.56709999999998</v>
      </c>
      <c r="BK37" s="368">
        <v>212.6541</v>
      </c>
      <c r="BL37" s="368">
        <v>183.7003</v>
      </c>
      <c r="BM37" s="368">
        <v>187.41839999999999</v>
      </c>
      <c r="BN37" s="368">
        <v>212.06530000000001</v>
      </c>
      <c r="BO37" s="368">
        <v>254.6473</v>
      </c>
      <c r="BP37" s="368">
        <v>287.18380000000002</v>
      </c>
      <c r="BQ37" s="368">
        <v>297.53160000000003</v>
      </c>
      <c r="BR37" s="368">
        <v>296.84519999999998</v>
      </c>
      <c r="BS37" s="368">
        <v>312.65120000000002</v>
      </c>
      <c r="BT37" s="368">
        <v>324.70499999999998</v>
      </c>
      <c r="BU37" s="368">
        <v>320.00170000000003</v>
      </c>
      <c r="BV37" s="368">
        <v>271.63029999999998</v>
      </c>
    </row>
    <row r="38" spans="1:74" ht="11.1" customHeight="1" x14ac:dyDescent="0.2">
      <c r="A38" s="613" t="s">
        <v>1046</v>
      </c>
      <c r="B38" s="708" t="s">
        <v>435</v>
      </c>
      <c r="C38" s="253">
        <v>24.295000000000002</v>
      </c>
      <c r="D38" s="253">
        <v>24.79</v>
      </c>
      <c r="E38" s="253">
        <v>25.241</v>
      </c>
      <c r="F38" s="253">
        <v>26.681999999999999</v>
      </c>
      <c r="G38" s="253">
        <v>28.638999999999999</v>
      </c>
      <c r="H38" s="253">
        <v>30.108000000000001</v>
      </c>
      <c r="I38" s="253">
        <v>32.084000000000003</v>
      </c>
      <c r="J38" s="253">
        <v>34.081000000000003</v>
      </c>
      <c r="K38" s="253">
        <v>35.558999999999997</v>
      </c>
      <c r="L38" s="253">
        <v>35.262999999999998</v>
      </c>
      <c r="M38" s="253">
        <v>34.392000000000003</v>
      </c>
      <c r="N38" s="253">
        <v>32.601999999999997</v>
      </c>
      <c r="O38" s="253">
        <v>30.388999999999999</v>
      </c>
      <c r="P38" s="253">
        <v>28.981000000000002</v>
      </c>
      <c r="Q38" s="253">
        <v>27.408999999999999</v>
      </c>
      <c r="R38" s="253">
        <v>28.484999999999999</v>
      </c>
      <c r="S38" s="253">
        <v>30.01</v>
      </c>
      <c r="T38" s="253">
        <v>32.118000000000002</v>
      </c>
      <c r="U38" s="253">
        <v>34.540999999999997</v>
      </c>
      <c r="V38" s="253">
        <v>37.018000000000001</v>
      </c>
      <c r="W38" s="253">
        <v>38.642000000000003</v>
      </c>
      <c r="X38" s="253">
        <v>39.118000000000002</v>
      </c>
      <c r="Y38" s="253">
        <v>37.497</v>
      </c>
      <c r="Z38" s="253">
        <v>36.188000000000002</v>
      </c>
      <c r="AA38" s="253">
        <v>33.628999999999998</v>
      </c>
      <c r="AB38" s="253">
        <v>31.640999999999998</v>
      </c>
      <c r="AC38" s="253">
        <v>30.620999999999999</v>
      </c>
      <c r="AD38" s="253">
        <v>30.597000000000001</v>
      </c>
      <c r="AE38" s="253">
        <v>31.452999999999999</v>
      </c>
      <c r="AF38" s="253">
        <v>33.203000000000003</v>
      </c>
      <c r="AG38" s="253">
        <v>35.064999999999998</v>
      </c>
      <c r="AH38" s="253">
        <v>36.859000000000002</v>
      </c>
      <c r="AI38" s="253">
        <v>38.396000000000001</v>
      </c>
      <c r="AJ38" s="253">
        <v>39.137999999999998</v>
      </c>
      <c r="AK38" s="253">
        <v>38.628999999999998</v>
      </c>
      <c r="AL38" s="253">
        <v>37.076999999999998</v>
      </c>
      <c r="AM38" s="253">
        <v>33.99</v>
      </c>
      <c r="AN38" s="253">
        <v>31.233000000000001</v>
      </c>
      <c r="AO38" s="253">
        <v>29.957000000000001</v>
      </c>
      <c r="AP38" s="253">
        <v>30.100999999999999</v>
      </c>
      <c r="AQ38" s="253">
        <v>31.32</v>
      </c>
      <c r="AR38" s="253">
        <v>32.844999999999999</v>
      </c>
      <c r="AS38" s="253">
        <v>34.353000000000002</v>
      </c>
      <c r="AT38" s="253">
        <v>35.673000000000002</v>
      </c>
      <c r="AU38" s="253">
        <v>36.515999999999998</v>
      </c>
      <c r="AV38" s="253">
        <v>36.338999999999999</v>
      </c>
      <c r="AW38" s="253">
        <v>35.067</v>
      </c>
      <c r="AX38" s="253">
        <v>32.628</v>
      </c>
      <c r="AY38" s="253">
        <v>29.541</v>
      </c>
      <c r="AZ38" s="253">
        <v>26.783999999999999</v>
      </c>
      <c r="BA38" s="338">
        <v>26.783999999999999</v>
      </c>
      <c r="BB38" s="338">
        <v>26.783999999999999</v>
      </c>
      <c r="BC38" s="338">
        <v>26.783999999999999</v>
      </c>
      <c r="BD38" s="338">
        <v>26.783999999999999</v>
      </c>
      <c r="BE38" s="338">
        <v>26.783999999999999</v>
      </c>
      <c r="BF38" s="338">
        <v>26.783999999999999</v>
      </c>
      <c r="BG38" s="338">
        <v>26.783999999999999</v>
      </c>
      <c r="BH38" s="338">
        <v>26.783999999999999</v>
      </c>
      <c r="BI38" s="338">
        <v>26.783999999999999</v>
      </c>
      <c r="BJ38" s="338">
        <v>26.783999999999999</v>
      </c>
      <c r="BK38" s="338">
        <v>26.783999999999999</v>
      </c>
      <c r="BL38" s="338">
        <v>26.783999999999999</v>
      </c>
      <c r="BM38" s="338">
        <v>26.783999999999999</v>
      </c>
      <c r="BN38" s="338">
        <v>26.783999999999999</v>
      </c>
      <c r="BO38" s="338">
        <v>26.783999999999999</v>
      </c>
      <c r="BP38" s="338">
        <v>26.783999999999999</v>
      </c>
      <c r="BQ38" s="338">
        <v>26.783999999999999</v>
      </c>
      <c r="BR38" s="338">
        <v>26.783999999999999</v>
      </c>
      <c r="BS38" s="338">
        <v>26.783999999999999</v>
      </c>
      <c r="BT38" s="338">
        <v>26.783999999999999</v>
      </c>
      <c r="BU38" s="338">
        <v>26.783999999999999</v>
      </c>
      <c r="BV38" s="338">
        <v>26.783999999999999</v>
      </c>
    </row>
    <row r="39" spans="1:74" s="281" customFormat="1" ht="11.1" customHeight="1" x14ac:dyDescent="0.2">
      <c r="A39" s="76"/>
      <c r="B39" s="279"/>
      <c r="C39" s="280"/>
      <c r="D39" s="280"/>
      <c r="E39" s="280"/>
      <c r="F39" s="280"/>
      <c r="G39" s="280"/>
      <c r="H39" s="280"/>
      <c r="I39" s="280"/>
      <c r="J39" s="280"/>
      <c r="K39" s="280"/>
      <c r="L39" s="280"/>
      <c r="M39" s="280"/>
      <c r="N39" s="280"/>
      <c r="O39" s="280"/>
      <c r="P39" s="280"/>
      <c r="Q39" s="280"/>
      <c r="R39" s="280"/>
      <c r="S39" s="280"/>
      <c r="T39" s="280"/>
      <c r="U39" s="280"/>
      <c r="V39" s="280"/>
      <c r="W39" s="280"/>
      <c r="X39" s="280"/>
      <c r="Y39" s="280"/>
      <c r="Z39" s="280"/>
      <c r="AA39" s="280"/>
      <c r="AB39" s="280"/>
      <c r="AC39" s="280"/>
      <c r="AD39" s="280"/>
      <c r="AE39" s="280"/>
      <c r="AF39" s="280"/>
      <c r="AG39" s="280"/>
      <c r="AH39" s="280"/>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0"/>
      <c r="BE39" s="280"/>
      <c r="BF39" s="280"/>
      <c r="BG39" s="280"/>
      <c r="BH39" s="389"/>
      <c r="BI39" s="389"/>
      <c r="BJ39" s="389"/>
      <c r="BK39" s="389"/>
      <c r="BL39" s="389"/>
      <c r="BM39" s="389"/>
      <c r="BN39" s="389"/>
      <c r="BO39" s="389"/>
      <c r="BP39" s="389"/>
      <c r="BQ39" s="389"/>
      <c r="BR39" s="389"/>
      <c r="BS39" s="389"/>
      <c r="BT39" s="389"/>
      <c r="BU39" s="389"/>
      <c r="BV39" s="389"/>
    </row>
    <row r="40" spans="1:74" s="281" customFormat="1" ht="12" customHeight="1" x14ac:dyDescent="0.25">
      <c r="A40" s="76"/>
      <c r="B40" s="803" t="s">
        <v>834</v>
      </c>
      <c r="C40" s="800"/>
      <c r="D40" s="800"/>
      <c r="E40" s="800"/>
      <c r="F40" s="800"/>
      <c r="G40" s="800"/>
      <c r="H40" s="800"/>
      <c r="I40" s="800"/>
      <c r="J40" s="800"/>
      <c r="K40" s="800"/>
      <c r="L40" s="800"/>
      <c r="M40" s="800"/>
      <c r="N40" s="800"/>
      <c r="O40" s="800"/>
      <c r="P40" s="800"/>
      <c r="Q40" s="800"/>
      <c r="AY40" s="519"/>
      <c r="AZ40" s="519"/>
      <c r="BA40" s="519"/>
      <c r="BB40" s="519"/>
      <c r="BC40" s="519"/>
      <c r="BD40" s="647"/>
      <c r="BE40" s="647"/>
      <c r="BF40" s="647"/>
      <c r="BG40" s="519"/>
      <c r="BH40" s="519"/>
      <c r="BI40" s="519"/>
      <c r="BJ40" s="519"/>
    </row>
    <row r="41" spans="1:74" s="442" customFormat="1" ht="12" customHeight="1" x14ac:dyDescent="0.25">
      <c r="A41" s="441"/>
      <c r="B41" s="828" t="s">
        <v>884</v>
      </c>
      <c r="C41" s="790"/>
      <c r="D41" s="790"/>
      <c r="E41" s="790"/>
      <c r="F41" s="790"/>
      <c r="G41" s="790"/>
      <c r="H41" s="790"/>
      <c r="I41" s="790"/>
      <c r="J41" s="790"/>
      <c r="K41" s="790"/>
      <c r="L41" s="790"/>
      <c r="M41" s="790"/>
      <c r="N41" s="790"/>
      <c r="O41" s="790"/>
      <c r="P41" s="790"/>
      <c r="Q41" s="786"/>
      <c r="AY41" s="520"/>
      <c r="AZ41" s="520"/>
      <c r="BA41" s="520"/>
      <c r="BB41" s="625"/>
      <c r="BC41" s="520"/>
      <c r="BD41" s="648"/>
      <c r="BE41" s="648"/>
      <c r="BF41" s="648"/>
      <c r="BG41" s="520"/>
      <c r="BH41" s="520"/>
      <c r="BI41" s="520"/>
      <c r="BJ41" s="520"/>
    </row>
    <row r="42" spans="1:74" s="442" customFormat="1" ht="12" customHeight="1" x14ac:dyDescent="0.25">
      <c r="A42" s="441"/>
      <c r="B42" s="837" t="s">
        <v>888</v>
      </c>
      <c r="C42" s="790"/>
      <c r="D42" s="790"/>
      <c r="E42" s="790"/>
      <c r="F42" s="790"/>
      <c r="G42" s="790"/>
      <c r="H42" s="790"/>
      <c r="I42" s="790"/>
      <c r="J42" s="790"/>
      <c r="K42" s="790"/>
      <c r="L42" s="790"/>
      <c r="M42" s="790"/>
      <c r="N42" s="790"/>
      <c r="O42" s="790"/>
      <c r="P42" s="790"/>
      <c r="Q42" s="786"/>
      <c r="Y42" s="710"/>
      <c r="Z42" s="710"/>
      <c r="AA42" s="710"/>
      <c r="AB42" s="710"/>
      <c r="AY42" s="520"/>
      <c r="AZ42" s="520"/>
      <c r="BA42" s="520"/>
      <c r="BB42" s="520"/>
      <c r="BC42" s="520"/>
      <c r="BD42" s="648"/>
      <c r="BE42" s="648"/>
      <c r="BF42" s="648"/>
      <c r="BG42" s="520"/>
      <c r="BH42" s="520"/>
      <c r="BI42" s="520"/>
      <c r="BJ42" s="520"/>
    </row>
    <row r="43" spans="1:74" s="442" customFormat="1" ht="12" customHeight="1" x14ac:dyDescent="0.25">
      <c r="A43" s="441"/>
      <c r="B43" s="837" t="s">
        <v>889</v>
      </c>
      <c r="C43" s="790"/>
      <c r="D43" s="790"/>
      <c r="E43" s="790"/>
      <c r="F43" s="790"/>
      <c r="G43" s="790"/>
      <c r="H43" s="790"/>
      <c r="I43" s="790"/>
      <c r="J43" s="790"/>
      <c r="K43" s="790"/>
      <c r="L43" s="790"/>
      <c r="M43" s="790"/>
      <c r="N43" s="790"/>
      <c r="O43" s="790"/>
      <c r="P43" s="790"/>
      <c r="Q43" s="786"/>
      <c r="AY43" s="520"/>
      <c r="AZ43" s="520"/>
      <c r="BA43" s="520"/>
      <c r="BB43" s="520"/>
      <c r="BC43" s="520"/>
      <c r="BD43" s="648"/>
      <c r="BE43" s="648"/>
      <c r="BF43" s="648"/>
      <c r="BG43" s="520"/>
      <c r="BH43" s="520"/>
      <c r="BI43" s="520"/>
      <c r="BJ43" s="520"/>
    </row>
    <row r="44" spans="1:74" s="442" customFormat="1" ht="12" customHeight="1" x14ac:dyDescent="0.25">
      <c r="A44" s="441"/>
      <c r="B44" s="835" t="s">
        <v>1047</v>
      </c>
      <c r="C44" s="786"/>
      <c r="D44" s="786"/>
      <c r="E44" s="786"/>
      <c r="F44" s="786"/>
      <c r="G44" s="786"/>
      <c r="H44" s="786"/>
      <c r="I44" s="786"/>
      <c r="J44" s="786"/>
      <c r="K44" s="786"/>
      <c r="L44" s="786"/>
      <c r="M44" s="786"/>
      <c r="N44" s="786"/>
      <c r="O44" s="786"/>
      <c r="P44" s="786"/>
      <c r="Q44" s="786"/>
      <c r="AY44" s="520"/>
      <c r="AZ44" s="520"/>
      <c r="BA44" s="520"/>
      <c r="BB44" s="520"/>
      <c r="BC44" s="520"/>
      <c r="BD44" s="648"/>
      <c r="BE44" s="648"/>
      <c r="BF44" s="648"/>
      <c r="BG44" s="520"/>
      <c r="BH44" s="520"/>
      <c r="BI44" s="520"/>
      <c r="BJ44" s="520"/>
    </row>
    <row r="45" spans="1:74" s="442" customFormat="1" ht="12" customHeight="1" x14ac:dyDescent="0.25">
      <c r="A45" s="441"/>
      <c r="B45" s="789" t="s">
        <v>859</v>
      </c>
      <c r="C45" s="790"/>
      <c r="D45" s="790"/>
      <c r="E45" s="790"/>
      <c r="F45" s="790"/>
      <c r="G45" s="790"/>
      <c r="H45" s="790"/>
      <c r="I45" s="790"/>
      <c r="J45" s="790"/>
      <c r="K45" s="790"/>
      <c r="L45" s="790"/>
      <c r="M45" s="790"/>
      <c r="N45" s="790"/>
      <c r="O45" s="790"/>
      <c r="P45" s="790"/>
      <c r="Q45" s="786"/>
      <c r="AY45" s="520"/>
      <c r="AZ45" s="520"/>
      <c r="BA45" s="520"/>
      <c r="BB45" s="520"/>
      <c r="BC45" s="520"/>
      <c r="BD45" s="648"/>
      <c r="BE45" s="648"/>
      <c r="BF45" s="648"/>
      <c r="BG45" s="520"/>
      <c r="BH45" s="520"/>
      <c r="BI45" s="520"/>
      <c r="BJ45" s="520"/>
    </row>
    <row r="46" spans="1:74" s="442" customFormat="1" ht="12" customHeight="1" x14ac:dyDescent="0.25">
      <c r="A46" s="441"/>
      <c r="B46" s="836" t="s">
        <v>893</v>
      </c>
      <c r="C46" s="836"/>
      <c r="D46" s="836"/>
      <c r="E46" s="836"/>
      <c r="F46" s="836"/>
      <c r="G46" s="836"/>
      <c r="H46" s="836"/>
      <c r="I46" s="836"/>
      <c r="J46" s="836"/>
      <c r="K46" s="836"/>
      <c r="L46" s="836"/>
      <c r="M46" s="836"/>
      <c r="N46" s="836"/>
      <c r="O46" s="836"/>
      <c r="P46" s="836"/>
      <c r="Q46" s="786"/>
      <c r="AY46" s="520"/>
      <c r="AZ46" s="520"/>
      <c r="BA46" s="520"/>
      <c r="BB46" s="520"/>
      <c r="BC46" s="520"/>
      <c r="BD46" s="648"/>
      <c r="BE46" s="648"/>
      <c r="BF46" s="648"/>
      <c r="BG46" s="520"/>
      <c r="BH46" s="520"/>
      <c r="BI46" s="520"/>
      <c r="BJ46" s="520"/>
    </row>
    <row r="47" spans="1:74" s="442" customFormat="1" ht="22.35" customHeight="1" x14ac:dyDescent="0.25">
      <c r="A47" s="441"/>
      <c r="B47" s="789" t="s">
        <v>894</v>
      </c>
      <c r="C47" s="790"/>
      <c r="D47" s="790"/>
      <c r="E47" s="790"/>
      <c r="F47" s="790"/>
      <c r="G47" s="790"/>
      <c r="H47" s="790"/>
      <c r="I47" s="790"/>
      <c r="J47" s="790"/>
      <c r="K47" s="790"/>
      <c r="L47" s="790"/>
      <c r="M47" s="790"/>
      <c r="N47" s="790"/>
      <c r="O47" s="790"/>
      <c r="P47" s="790"/>
      <c r="Q47" s="786"/>
      <c r="AY47" s="520"/>
      <c r="AZ47" s="520"/>
      <c r="BA47" s="520"/>
      <c r="BB47" s="520"/>
      <c r="BC47" s="520"/>
      <c r="BD47" s="648"/>
      <c r="BE47" s="648"/>
      <c r="BF47" s="648"/>
      <c r="BG47" s="520"/>
      <c r="BH47" s="520"/>
      <c r="BI47" s="520"/>
      <c r="BJ47" s="520"/>
    </row>
    <row r="48" spans="1:74" s="442" customFormat="1" ht="12" customHeight="1" x14ac:dyDescent="0.25">
      <c r="A48" s="441"/>
      <c r="B48" s="784" t="s">
        <v>863</v>
      </c>
      <c r="C48" s="785"/>
      <c r="D48" s="785"/>
      <c r="E48" s="785"/>
      <c r="F48" s="785"/>
      <c r="G48" s="785"/>
      <c r="H48" s="785"/>
      <c r="I48" s="785"/>
      <c r="J48" s="785"/>
      <c r="K48" s="785"/>
      <c r="L48" s="785"/>
      <c r="M48" s="785"/>
      <c r="N48" s="785"/>
      <c r="O48" s="785"/>
      <c r="P48" s="785"/>
      <c r="Q48" s="786"/>
      <c r="AY48" s="520"/>
      <c r="AZ48" s="520"/>
      <c r="BA48" s="520"/>
      <c r="BB48" s="520"/>
      <c r="BC48" s="520"/>
      <c r="BD48" s="648"/>
      <c r="BE48" s="648"/>
      <c r="BF48" s="648"/>
      <c r="BG48" s="520"/>
      <c r="BH48" s="520"/>
      <c r="BI48" s="520"/>
      <c r="BJ48" s="520"/>
    </row>
    <row r="49" spans="1:74" s="443" customFormat="1" ht="12" customHeight="1" x14ac:dyDescent="0.25">
      <c r="A49" s="429"/>
      <c r="B49" s="806" t="s">
        <v>959</v>
      </c>
      <c r="C49" s="786"/>
      <c r="D49" s="786"/>
      <c r="E49" s="786"/>
      <c r="F49" s="786"/>
      <c r="G49" s="786"/>
      <c r="H49" s="786"/>
      <c r="I49" s="786"/>
      <c r="J49" s="786"/>
      <c r="K49" s="786"/>
      <c r="L49" s="786"/>
      <c r="M49" s="786"/>
      <c r="N49" s="786"/>
      <c r="O49" s="786"/>
      <c r="P49" s="786"/>
      <c r="Q49" s="786"/>
      <c r="AY49" s="521"/>
      <c r="AZ49" s="521"/>
      <c r="BA49" s="521"/>
      <c r="BB49" s="521"/>
      <c r="BC49" s="521"/>
      <c r="BD49" s="649"/>
      <c r="BE49" s="649"/>
      <c r="BF49" s="649"/>
      <c r="BG49" s="521"/>
      <c r="BH49" s="521"/>
      <c r="BI49" s="521"/>
      <c r="BJ49" s="521"/>
    </row>
    <row r="50" spans="1:74" x14ac:dyDescent="0.2">
      <c r="BK50" s="390"/>
      <c r="BL50" s="390"/>
      <c r="BM50" s="390"/>
      <c r="BN50" s="390"/>
      <c r="BO50" s="390"/>
      <c r="BP50" s="390"/>
      <c r="BQ50" s="390"/>
      <c r="BR50" s="390"/>
      <c r="BS50" s="390"/>
      <c r="BT50" s="390"/>
      <c r="BU50" s="390"/>
      <c r="BV50" s="390"/>
    </row>
    <row r="51" spans="1:74" x14ac:dyDescent="0.2">
      <c r="BK51" s="390"/>
      <c r="BL51" s="390"/>
      <c r="BM51" s="390"/>
      <c r="BN51" s="390"/>
      <c r="BO51" s="390"/>
      <c r="BP51" s="390"/>
      <c r="BQ51" s="390"/>
      <c r="BR51" s="390"/>
      <c r="BS51" s="390"/>
      <c r="BT51" s="390"/>
      <c r="BU51" s="390"/>
      <c r="BV51" s="390"/>
    </row>
    <row r="52" spans="1:74" x14ac:dyDescent="0.2">
      <c r="BK52" s="390"/>
      <c r="BL52" s="390"/>
      <c r="BM52" s="390"/>
      <c r="BN52" s="390"/>
      <c r="BO52" s="390"/>
      <c r="BP52" s="390"/>
      <c r="BQ52" s="390"/>
      <c r="BR52" s="390"/>
      <c r="BS52" s="390"/>
      <c r="BT52" s="390"/>
      <c r="BU52" s="390"/>
      <c r="BV52" s="390"/>
    </row>
    <row r="53" spans="1:74" x14ac:dyDescent="0.2">
      <c r="BK53" s="390"/>
      <c r="BL53" s="390"/>
      <c r="BM53" s="390"/>
      <c r="BN53" s="390"/>
      <c r="BO53" s="390"/>
      <c r="BP53" s="390"/>
      <c r="BQ53" s="390"/>
      <c r="BR53" s="390"/>
      <c r="BS53" s="390"/>
      <c r="BT53" s="390"/>
      <c r="BU53" s="390"/>
      <c r="BV53" s="390"/>
    </row>
    <row r="54" spans="1:74" x14ac:dyDescent="0.2">
      <c r="BK54" s="390"/>
      <c r="BL54" s="390"/>
      <c r="BM54" s="390"/>
      <c r="BN54" s="390"/>
      <c r="BO54" s="390"/>
      <c r="BP54" s="390"/>
      <c r="BQ54" s="390"/>
      <c r="BR54" s="390"/>
      <c r="BS54" s="390"/>
      <c r="BT54" s="390"/>
      <c r="BU54" s="390"/>
      <c r="BV54" s="390"/>
    </row>
    <row r="55" spans="1:74" x14ac:dyDescent="0.2">
      <c r="BK55" s="390"/>
      <c r="BL55" s="390"/>
      <c r="BM55" s="390"/>
      <c r="BN55" s="390"/>
      <c r="BO55" s="390"/>
      <c r="BP55" s="390"/>
      <c r="BQ55" s="390"/>
      <c r="BR55" s="390"/>
      <c r="BS55" s="390"/>
      <c r="BT55" s="390"/>
      <c r="BU55" s="390"/>
      <c r="BV55" s="390"/>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row r="144" spans="63:74" x14ac:dyDescent="0.2">
      <c r="BK144" s="390"/>
      <c r="BL144" s="390"/>
      <c r="BM144" s="390"/>
      <c r="BN144" s="390"/>
      <c r="BO144" s="390"/>
      <c r="BP144" s="390"/>
      <c r="BQ144" s="390"/>
      <c r="BR144" s="390"/>
      <c r="BS144" s="390"/>
      <c r="BT144" s="390"/>
      <c r="BU144" s="390"/>
      <c r="BV144" s="390"/>
    </row>
    <row r="145" spans="63:74" x14ac:dyDescent="0.2">
      <c r="BK145" s="390"/>
      <c r="BL145" s="390"/>
      <c r="BM145" s="390"/>
      <c r="BN145" s="390"/>
      <c r="BO145" s="390"/>
      <c r="BP145" s="390"/>
      <c r="BQ145" s="390"/>
      <c r="BR145" s="390"/>
      <c r="BS145" s="390"/>
      <c r="BT145" s="390"/>
      <c r="BU145" s="390"/>
      <c r="BV145" s="390"/>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88"/>
      <c r="AZ178" s="388"/>
      <c r="BA178" s="388"/>
      <c r="BB178" s="388"/>
      <c r="BC178" s="388"/>
      <c r="BD178" s="82"/>
      <c r="BE178" s="82"/>
      <c r="BF178" s="82"/>
      <c r="BG178" s="388"/>
      <c r="BH178" s="388"/>
      <c r="BI178" s="388"/>
      <c r="BJ178" s="388"/>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88"/>
      <c r="AZ179" s="388"/>
      <c r="BA179" s="388"/>
      <c r="BB179" s="388"/>
      <c r="BC179" s="388"/>
      <c r="BD179" s="82"/>
      <c r="BE179" s="82"/>
      <c r="BF179" s="82"/>
      <c r="BG179" s="388"/>
      <c r="BH179" s="388"/>
      <c r="BI179" s="388"/>
      <c r="BJ179" s="388"/>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88"/>
      <c r="AZ180" s="388"/>
      <c r="BA180" s="388"/>
      <c r="BB180" s="388"/>
      <c r="BC180" s="388"/>
      <c r="BD180" s="82"/>
      <c r="BE180" s="82"/>
      <c r="BF180" s="82"/>
      <c r="BG180" s="388"/>
      <c r="BH180" s="388"/>
      <c r="BI180" s="388"/>
      <c r="BJ180" s="388"/>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88"/>
      <c r="AZ181" s="388"/>
      <c r="BA181" s="388"/>
      <c r="BB181" s="388"/>
      <c r="BC181" s="388"/>
      <c r="BD181" s="82"/>
      <c r="BE181" s="82"/>
      <c r="BF181" s="82"/>
      <c r="BG181" s="388"/>
      <c r="BH181" s="388"/>
      <c r="BI181" s="388"/>
      <c r="BJ181" s="388"/>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88"/>
      <c r="AZ182" s="388"/>
      <c r="BA182" s="388"/>
      <c r="BB182" s="388"/>
      <c r="BC182" s="388"/>
      <c r="BD182" s="82"/>
      <c r="BE182" s="82"/>
      <c r="BF182" s="82"/>
      <c r="BG182" s="388"/>
      <c r="BH182" s="388"/>
      <c r="BI182" s="388"/>
      <c r="BJ182" s="388"/>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2"/>
      <c r="AZ183" s="522"/>
      <c r="BA183" s="522"/>
      <c r="BB183" s="522"/>
      <c r="BC183" s="522"/>
      <c r="BD183" s="650"/>
      <c r="BE183" s="650"/>
      <c r="BF183" s="650"/>
      <c r="BG183" s="522"/>
      <c r="BH183" s="522"/>
      <c r="BI183" s="522"/>
      <c r="BJ183" s="522"/>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88"/>
      <c r="AZ184" s="388"/>
      <c r="BA184" s="388"/>
      <c r="BB184" s="388"/>
      <c r="BC184" s="388"/>
      <c r="BD184" s="82"/>
      <c r="BE184" s="82"/>
      <c r="BF184" s="82"/>
      <c r="BG184" s="388"/>
      <c r="BH184" s="388"/>
      <c r="BI184" s="388"/>
      <c r="BJ184" s="388"/>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88"/>
      <c r="AZ185" s="388"/>
      <c r="BA185" s="388"/>
      <c r="BB185" s="388"/>
      <c r="BC185" s="388"/>
      <c r="BD185" s="82"/>
      <c r="BE185" s="82"/>
      <c r="BF185" s="82"/>
      <c r="BG185" s="388"/>
      <c r="BH185" s="388"/>
      <c r="BI185" s="388"/>
      <c r="BJ185" s="388"/>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88"/>
      <c r="AZ186" s="388"/>
      <c r="BA186" s="388"/>
      <c r="BB186" s="388"/>
      <c r="BC186" s="388"/>
      <c r="BD186" s="82"/>
      <c r="BE186" s="82"/>
      <c r="BF186" s="82"/>
      <c r="BG186" s="388"/>
      <c r="BH186" s="388"/>
      <c r="BI186" s="388"/>
      <c r="BJ186" s="388"/>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88"/>
      <c r="AZ187" s="388"/>
      <c r="BA187" s="388"/>
      <c r="BB187" s="388"/>
      <c r="BC187" s="388"/>
      <c r="BD187" s="82"/>
      <c r="BE187" s="82"/>
      <c r="BF187" s="82"/>
      <c r="BG187" s="388"/>
      <c r="BH187" s="388"/>
      <c r="BI187" s="388"/>
      <c r="BJ187" s="388"/>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N5" activePane="bottomRight" state="frozen"/>
      <selection activeCell="BF63" sqref="BF63"/>
      <selection pane="topRight" activeCell="BF63" sqref="BF63"/>
      <selection pane="bottomLeft" activeCell="BF63" sqref="BF63"/>
      <selection pane="bottomRight" activeCell="AZ6" sqref="AZ6:AZ39"/>
    </sheetView>
  </sheetViews>
  <sheetFormatPr defaultColWidth="9.5546875" defaultRowHeight="10.199999999999999" x14ac:dyDescent="0.2"/>
  <cols>
    <col min="1" max="1" width="12.5546875" style="6" customWidth="1"/>
    <col min="2" max="2" width="20" style="6" customWidth="1"/>
    <col min="3" max="50" width="6.5546875" style="6" customWidth="1"/>
    <col min="51" max="55" width="6.5546875" style="386" customWidth="1"/>
    <col min="56" max="59" width="6.5546875" style="651" customWidth="1"/>
    <col min="60" max="62" width="6.5546875" style="386" customWidth="1"/>
    <col min="63" max="74" width="6.5546875" style="6" customWidth="1"/>
    <col min="75" max="16384" width="9.5546875" style="6"/>
  </cols>
  <sheetData>
    <row r="1" spans="1:74" ht="13.35" customHeight="1" x14ac:dyDescent="0.25">
      <c r="A1" s="792" t="s">
        <v>817</v>
      </c>
      <c r="B1" s="840" t="s">
        <v>134</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85"/>
    </row>
    <row r="2" spans="1:74" s="72" customFormat="1" ht="13.2" x14ac:dyDescent="0.25">
      <c r="A2" s="793"/>
      <c r="B2" s="532" t="str">
        <f>"U.S. Energy Information Administration  |  Short-Term Energy Outlook  - "&amp;Dates!D1</f>
        <v>U.S. Energy Information Administration  |  Short-Term Energy Outlook  - March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646"/>
      <c r="BH2" s="390"/>
      <c r="BI2" s="390"/>
      <c r="BJ2" s="390"/>
    </row>
    <row r="3" spans="1:74" s="12" customFormat="1" ht="13.2" x14ac:dyDescent="0.25">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84"/>
      <c r="B5" s="86" t="s">
        <v>94</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19"/>
      <c r="AZ5" s="419"/>
      <c r="BA5" s="419"/>
      <c r="BB5" s="419"/>
      <c r="BC5" s="419"/>
      <c r="BD5" s="87"/>
      <c r="BE5" s="87"/>
      <c r="BF5" s="87"/>
      <c r="BG5" s="87"/>
      <c r="BH5" s="87"/>
      <c r="BI5" s="87"/>
      <c r="BJ5" s="419"/>
      <c r="BK5" s="419"/>
      <c r="BL5" s="419"/>
      <c r="BM5" s="419"/>
      <c r="BN5" s="419"/>
      <c r="BO5" s="419"/>
      <c r="BP5" s="419"/>
      <c r="BQ5" s="419"/>
      <c r="BR5" s="419"/>
      <c r="BS5" s="419"/>
      <c r="BT5" s="419"/>
      <c r="BU5" s="419"/>
      <c r="BV5" s="419"/>
    </row>
    <row r="6" spans="1:74" ht="11.1" customHeight="1" x14ac:dyDescent="0.2">
      <c r="A6" s="84" t="s">
        <v>755</v>
      </c>
      <c r="B6" s="188" t="s">
        <v>8</v>
      </c>
      <c r="C6" s="213">
        <v>2.3720370000000002</v>
      </c>
      <c r="D6" s="213">
        <v>2.0665710000000002</v>
      </c>
      <c r="E6" s="213">
        <v>1.7964310000000001</v>
      </c>
      <c r="F6" s="213">
        <v>1.991763</v>
      </c>
      <c r="G6" s="213">
        <v>1.996958</v>
      </c>
      <c r="H6" s="213">
        <v>2.6878929999999999</v>
      </c>
      <c r="I6" s="213">
        <v>2.9320580000000001</v>
      </c>
      <c r="J6" s="213">
        <v>2.9320580000000001</v>
      </c>
      <c r="K6" s="213">
        <v>3.1086879999999999</v>
      </c>
      <c r="L6" s="213">
        <v>3.0931030000000002</v>
      </c>
      <c r="M6" s="213">
        <v>2.6473719999999998</v>
      </c>
      <c r="N6" s="213">
        <v>3.7310490000000001</v>
      </c>
      <c r="O6" s="213">
        <v>3.4262480000000002</v>
      </c>
      <c r="P6" s="213">
        <v>2.9575239999999998</v>
      </c>
      <c r="Q6" s="213">
        <v>2.9865599999999999</v>
      </c>
      <c r="R6" s="213">
        <v>3.2178110000000002</v>
      </c>
      <c r="S6" s="213">
        <v>3.2665500000000001</v>
      </c>
      <c r="T6" s="213">
        <v>3.0850749999999998</v>
      </c>
      <c r="U6" s="213">
        <v>3.094408</v>
      </c>
      <c r="V6" s="213">
        <v>3.0072999999999999</v>
      </c>
      <c r="W6" s="213">
        <v>3.086112</v>
      </c>
      <c r="X6" s="213">
        <v>2.9855230000000001</v>
      </c>
      <c r="Y6" s="213">
        <v>3.125518</v>
      </c>
      <c r="Z6" s="213">
        <v>2.9253770000000001</v>
      </c>
      <c r="AA6" s="213">
        <v>3.8302200000000002</v>
      </c>
      <c r="AB6" s="213">
        <v>2.7714599999999998</v>
      </c>
      <c r="AC6" s="213">
        <v>2.795334</v>
      </c>
      <c r="AD6" s="213">
        <v>2.9022480000000002</v>
      </c>
      <c r="AE6" s="213">
        <v>2.9064000000000001</v>
      </c>
      <c r="AF6" s="213">
        <v>3.0797460000000001</v>
      </c>
      <c r="AG6" s="213">
        <v>2.9406539999999999</v>
      </c>
      <c r="AH6" s="213">
        <v>3.073518</v>
      </c>
      <c r="AI6" s="213">
        <v>3.1088100000000001</v>
      </c>
      <c r="AJ6" s="213">
        <v>3.4004880000000002</v>
      </c>
      <c r="AK6" s="213">
        <v>4.2464579999999996</v>
      </c>
      <c r="AL6" s="213">
        <v>4.1945579999999998</v>
      </c>
      <c r="AM6" s="213">
        <v>3.2271420000000002</v>
      </c>
      <c r="AN6" s="213">
        <v>2.7932579999999998</v>
      </c>
      <c r="AO6" s="213">
        <v>3.0600239999999999</v>
      </c>
      <c r="AP6" s="213">
        <v>2.7475860000000001</v>
      </c>
      <c r="AQ6" s="213">
        <v>2.7382439999999999</v>
      </c>
      <c r="AR6" s="213">
        <v>2.4901620000000002</v>
      </c>
      <c r="AS6" s="213">
        <v>2.455908</v>
      </c>
      <c r="AT6" s="213">
        <v>2.3053979999999998</v>
      </c>
      <c r="AU6" s="213">
        <v>2.6562420000000002</v>
      </c>
      <c r="AV6" s="213">
        <v>2.419578</v>
      </c>
      <c r="AW6" s="213">
        <v>2.7538140000000002</v>
      </c>
      <c r="AX6" s="213">
        <v>2.3033220000000001</v>
      </c>
      <c r="AY6" s="213">
        <v>2.0967600000000002</v>
      </c>
      <c r="AZ6" s="213">
        <v>1.98258</v>
      </c>
      <c r="BA6" s="351">
        <v>1.8165</v>
      </c>
      <c r="BB6" s="351">
        <v>1.8684000000000001</v>
      </c>
      <c r="BC6" s="351">
        <v>2.0033400000000001</v>
      </c>
      <c r="BD6" s="351">
        <v>2.06562</v>
      </c>
      <c r="BE6" s="351">
        <v>2.2317</v>
      </c>
      <c r="BF6" s="351">
        <v>2.3458800000000002</v>
      </c>
      <c r="BG6" s="351">
        <v>2.3458800000000002</v>
      </c>
      <c r="BH6" s="351">
        <v>2.39778</v>
      </c>
      <c r="BI6" s="351">
        <v>2.4912000000000001</v>
      </c>
      <c r="BJ6" s="351">
        <v>2.6261399999999999</v>
      </c>
      <c r="BK6" s="351">
        <v>2.7714599999999998</v>
      </c>
      <c r="BL6" s="351">
        <v>2.7507000000000001</v>
      </c>
      <c r="BM6" s="351">
        <v>2.6987999999999999</v>
      </c>
      <c r="BN6" s="351">
        <v>2.5015800000000001</v>
      </c>
      <c r="BO6" s="351">
        <v>2.5119600000000002</v>
      </c>
      <c r="BP6" s="351">
        <v>2.5119600000000002</v>
      </c>
      <c r="BQ6" s="351">
        <v>2.5327199999999999</v>
      </c>
      <c r="BR6" s="351">
        <v>2.5327199999999999</v>
      </c>
      <c r="BS6" s="351">
        <v>2.5119600000000002</v>
      </c>
      <c r="BT6" s="351">
        <v>2.5327199999999999</v>
      </c>
      <c r="BU6" s="351">
        <v>2.6261399999999999</v>
      </c>
      <c r="BV6" s="351">
        <v>2.7403200000000001</v>
      </c>
    </row>
    <row r="7" spans="1:74" ht="11.1" customHeight="1" x14ac:dyDescent="0.2">
      <c r="A7" s="84"/>
      <c r="B7" s="88" t="s">
        <v>1052</v>
      </c>
      <c r="C7" s="229"/>
      <c r="D7" s="229"/>
      <c r="E7" s="229"/>
      <c r="F7" s="229"/>
      <c r="G7" s="229"/>
      <c r="H7" s="229"/>
      <c r="I7" s="229"/>
      <c r="J7" s="229"/>
      <c r="K7" s="229"/>
      <c r="L7" s="229"/>
      <c r="M7" s="229"/>
      <c r="N7" s="229"/>
      <c r="O7" s="229"/>
      <c r="P7" s="229"/>
      <c r="Q7" s="229"/>
      <c r="R7" s="229"/>
      <c r="S7" s="229"/>
      <c r="T7" s="229"/>
      <c r="U7" s="229"/>
      <c r="V7" s="229"/>
      <c r="W7" s="229"/>
      <c r="X7" s="229"/>
      <c r="Y7" s="229"/>
      <c r="Z7" s="229"/>
      <c r="AA7" s="229"/>
      <c r="AB7" s="229"/>
      <c r="AC7" s="229"/>
      <c r="AD7" s="229"/>
      <c r="AE7" s="229"/>
      <c r="AF7" s="229"/>
      <c r="AG7" s="229"/>
      <c r="AH7" s="229"/>
      <c r="AI7" s="229"/>
      <c r="AJ7" s="229"/>
      <c r="AK7" s="229"/>
      <c r="AL7" s="229"/>
      <c r="AM7" s="229"/>
      <c r="AN7" s="229"/>
      <c r="AO7" s="229"/>
      <c r="AP7" s="229"/>
      <c r="AQ7" s="229"/>
      <c r="AR7" s="229"/>
      <c r="AS7" s="229"/>
      <c r="AT7" s="229"/>
      <c r="AU7" s="229"/>
      <c r="AV7" s="229"/>
      <c r="AW7" s="229"/>
      <c r="AX7" s="229"/>
      <c r="AY7" s="229"/>
      <c r="AZ7" s="229"/>
      <c r="BA7" s="383"/>
      <c r="BB7" s="383"/>
      <c r="BC7" s="383"/>
      <c r="BD7" s="383"/>
      <c r="BE7" s="383"/>
      <c r="BF7" s="383"/>
      <c r="BG7" s="383"/>
      <c r="BH7" s="383"/>
      <c r="BI7" s="383"/>
      <c r="BJ7" s="383"/>
      <c r="BK7" s="383"/>
      <c r="BL7" s="383"/>
      <c r="BM7" s="383"/>
      <c r="BN7" s="383"/>
      <c r="BO7" s="383"/>
      <c r="BP7" s="383"/>
      <c r="BQ7" s="383"/>
      <c r="BR7" s="383"/>
      <c r="BS7" s="383"/>
      <c r="BT7" s="383"/>
      <c r="BU7" s="383"/>
      <c r="BV7" s="383"/>
    </row>
    <row r="8" spans="1:74" ht="11.1" customHeight="1" x14ac:dyDescent="0.2">
      <c r="A8" s="84" t="s">
        <v>668</v>
      </c>
      <c r="B8" s="189" t="s">
        <v>447</v>
      </c>
      <c r="C8" s="213">
        <v>11.708628060000001</v>
      </c>
      <c r="D8" s="213">
        <v>11.729880100000001</v>
      </c>
      <c r="E8" s="213">
        <v>11.76674375</v>
      </c>
      <c r="F8" s="213">
        <v>12.32954595</v>
      </c>
      <c r="G8" s="213">
        <v>13.295388129999999</v>
      </c>
      <c r="H8" s="213">
        <v>15.177822839999999</v>
      </c>
      <c r="I8" s="213">
        <v>17.155360179999999</v>
      </c>
      <c r="J8" s="213">
        <v>18.303130899999999</v>
      </c>
      <c r="K8" s="213">
        <v>17.767641040000001</v>
      </c>
      <c r="L8" s="213">
        <v>15.055882690000001</v>
      </c>
      <c r="M8" s="213">
        <v>13.45701547</v>
      </c>
      <c r="N8" s="213">
        <v>12.83137762</v>
      </c>
      <c r="O8" s="213">
        <v>12.76872618</v>
      </c>
      <c r="P8" s="213">
        <v>13.107236820000001</v>
      </c>
      <c r="Q8" s="213">
        <v>12.73868764</v>
      </c>
      <c r="R8" s="213">
        <v>13.336267380000001</v>
      </c>
      <c r="S8" s="213">
        <v>14.51441114</v>
      </c>
      <c r="T8" s="213">
        <v>15.318883469999999</v>
      </c>
      <c r="U8" s="213">
        <v>17.860130439999999</v>
      </c>
      <c r="V8" s="213">
        <v>18.561951709999999</v>
      </c>
      <c r="W8" s="213">
        <v>17.905836950000001</v>
      </c>
      <c r="X8" s="213">
        <v>15.199058689999999</v>
      </c>
      <c r="Y8" s="213">
        <v>13.38193791</v>
      </c>
      <c r="Z8" s="213">
        <v>13.40248729</v>
      </c>
      <c r="AA8" s="213">
        <v>13.55757296</v>
      </c>
      <c r="AB8" s="213">
        <v>15.14397434</v>
      </c>
      <c r="AC8" s="213">
        <v>14.874174139999999</v>
      </c>
      <c r="AD8" s="213">
        <v>16.26639583</v>
      </c>
      <c r="AE8" s="213">
        <v>16.763194810000002</v>
      </c>
      <c r="AF8" s="213">
        <v>17.114342019999999</v>
      </c>
      <c r="AG8" s="213">
        <v>18.662701129999999</v>
      </c>
      <c r="AH8" s="213">
        <v>19.6873416</v>
      </c>
      <c r="AI8" s="213">
        <v>18.82623903</v>
      </c>
      <c r="AJ8" s="213">
        <v>15.382985659999999</v>
      </c>
      <c r="AK8" s="213">
        <v>13.74808434</v>
      </c>
      <c r="AL8" s="213">
        <v>14.737107610000001</v>
      </c>
      <c r="AM8" s="213">
        <v>14.54064028</v>
      </c>
      <c r="AN8" s="213">
        <v>14.31373011</v>
      </c>
      <c r="AO8" s="213">
        <v>14.44754998</v>
      </c>
      <c r="AP8" s="213">
        <v>15.19060603</v>
      </c>
      <c r="AQ8" s="213">
        <v>15.500826419999999</v>
      </c>
      <c r="AR8" s="213">
        <v>16.810376210000001</v>
      </c>
      <c r="AS8" s="213">
        <v>19.170142219999999</v>
      </c>
      <c r="AT8" s="213">
        <v>19.954414849999999</v>
      </c>
      <c r="AU8" s="213">
        <v>18.871915049999998</v>
      </c>
      <c r="AV8" s="213">
        <v>16.065565249999999</v>
      </c>
      <c r="AW8" s="213">
        <v>13.602888419999999</v>
      </c>
      <c r="AX8" s="213">
        <v>13.87193516</v>
      </c>
      <c r="AY8" s="213">
        <v>13.702019999999999</v>
      </c>
      <c r="AZ8" s="213">
        <v>13.423539999999999</v>
      </c>
      <c r="BA8" s="351">
        <v>13.122350000000001</v>
      </c>
      <c r="BB8" s="351">
        <v>13.331810000000001</v>
      </c>
      <c r="BC8" s="351">
        <v>14.004949999999999</v>
      </c>
      <c r="BD8" s="351">
        <v>14.76737</v>
      </c>
      <c r="BE8" s="351">
        <v>16.442979999999999</v>
      </c>
      <c r="BF8" s="351">
        <v>16.866800000000001</v>
      </c>
      <c r="BG8" s="351">
        <v>16.246089999999999</v>
      </c>
      <c r="BH8" s="351">
        <v>13.424860000000001</v>
      </c>
      <c r="BI8" s="351">
        <v>12.6311</v>
      </c>
      <c r="BJ8" s="351">
        <v>12.49803</v>
      </c>
      <c r="BK8" s="351">
        <v>12.32437</v>
      </c>
      <c r="BL8" s="351">
        <v>12.50198</v>
      </c>
      <c r="BM8" s="351">
        <v>12.579510000000001</v>
      </c>
      <c r="BN8" s="351">
        <v>13.0337</v>
      </c>
      <c r="BO8" s="351">
        <v>13.84684</v>
      </c>
      <c r="BP8" s="351">
        <v>14.74089</v>
      </c>
      <c r="BQ8" s="351">
        <v>16.494260000000001</v>
      </c>
      <c r="BR8" s="351">
        <v>16.954029999999999</v>
      </c>
      <c r="BS8" s="351">
        <v>16.336220000000001</v>
      </c>
      <c r="BT8" s="351">
        <v>13.51418</v>
      </c>
      <c r="BU8" s="351">
        <v>12.708830000000001</v>
      </c>
      <c r="BV8" s="351">
        <v>12.56317</v>
      </c>
    </row>
    <row r="9" spans="1:74" ht="11.1" customHeight="1" x14ac:dyDescent="0.2">
      <c r="A9" s="84" t="s">
        <v>669</v>
      </c>
      <c r="B9" s="187" t="s">
        <v>480</v>
      </c>
      <c r="C9" s="213">
        <v>8.8651019929999997</v>
      </c>
      <c r="D9" s="213">
        <v>8.5629676420000003</v>
      </c>
      <c r="E9" s="213">
        <v>9.2214454870000004</v>
      </c>
      <c r="F9" s="213">
        <v>9.6324801410000003</v>
      </c>
      <c r="G9" s="213">
        <v>10.662777520000001</v>
      </c>
      <c r="H9" s="213">
        <v>13.823025149999999</v>
      </c>
      <c r="I9" s="213">
        <v>15.50737251</v>
      </c>
      <c r="J9" s="213">
        <v>16.811784230000001</v>
      </c>
      <c r="K9" s="213">
        <v>16.24766224</v>
      </c>
      <c r="L9" s="213">
        <v>13.422996169999999</v>
      </c>
      <c r="M9" s="213">
        <v>10.478608749999999</v>
      </c>
      <c r="N9" s="213">
        <v>9.2738357679999996</v>
      </c>
      <c r="O9" s="213">
        <v>9.4274978150000006</v>
      </c>
      <c r="P9" s="213">
        <v>10.137152459999999</v>
      </c>
      <c r="Q9" s="213">
        <v>10.1466574</v>
      </c>
      <c r="R9" s="213">
        <v>10.53435983</v>
      </c>
      <c r="S9" s="213">
        <v>12.96101</v>
      </c>
      <c r="T9" s="213">
        <v>14.905379720000001</v>
      </c>
      <c r="U9" s="213">
        <v>17.393037459999999</v>
      </c>
      <c r="V9" s="213">
        <v>17.642458300000001</v>
      </c>
      <c r="W9" s="213">
        <v>16.537153060000001</v>
      </c>
      <c r="X9" s="213">
        <v>15.42248874</v>
      </c>
      <c r="Y9" s="213">
        <v>11.85208007</v>
      </c>
      <c r="Z9" s="213">
        <v>10.21583568</v>
      </c>
      <c r="AA9" s="213">
        <v>9.4657806230000006</v>
      </c>
      <c r="AB9" s="213">
        <v>10.49023871</v>
      </c>
      <c r="AC9" s="213">
        <v>10.76512565</v>
      </c>
      <c r="AD9" s="213">
        <v>10.27675872</v>
      </c>
      <c r="AE9" s="213">
        <v>13.013382099999999</v>
      </c>
      <c r="AF9" s="213">
        <v>16.915659609999999</v>
      </c>
      <c r="AG9" s="213">
        <v>18.053984880000002</v>
      </c>
      <c r="AH9" s="213">
        <v>18.74802996</v>
      </c>
      <c r="AI9" s="213">
        <v>17.978952670000002</v>
      </c>
      <c r="AJ9" s="213">
        <v>14.373266190000001</v>
      </c>
      <c r="AK9" s="213">
        <v>11.038600479999999</v>
      </c>
      <c r="AL9" s="213">
        <v>10.65259985</v>
      </c>
      <c r="AM9" s="213">
        <v>11.05088454</v>
      </c>
      <c r="AN9" s="213">
        <v>10.689079319999999</v>
      </c>
      <c r="AO9" s="213">
        <v>10.541795670000001</v>
      </c>
      <c r="AP9" s="213">
        <v>11.796979540000001</v>
      </c>
      <c r="AQ9" s="213">
        <v>13.426434220000001</v>
      </c>
      <c r="AR9" s="213">
        <v>15.916897090000001</v>
      </c>
      <c r="AS9" s="213">
        <v>18.297844739999999</v>
      </c>
      <c r="AT9" s="213">
        <v>18.958697180000001</v>
      </c>
      <c r="AU9" s="213">
        <v>18.282171000000002</v>
      </c>
      <c r="AV9" s="213">
        <v>15.297743690000001</v>
      </c>
      <c r="AW9" s="213">
        <v>11.55034034</v>
      </c>
      <c r="AX9" s="213">
        <v>10.364249920000001</v>
      </c>
      <c r="AY9" s="213">
        <v>10.19739</v>
      </c>
      <c r="AZ9" s="213">
        <v>10.21119</v>
      </c>
      <c r="BA9" s="351">
        <v>10.205270000000001</v>
      </c>
      <c r="BB9" s="351">
        <v>10.415889999999999</v>
      </c>
      <c r="BC9" s="351">
        <v>12.12776</v>
      </c>
      <c r="BD9" s="351">
        <v>14.75554</v>
      </c>
      <c r="BE9" s="351">
        <v>15.81077</v>
      </c>
      <c r="BF9" s="351">
        <v>16.36777</v>
      </c>
      <c r="BG9" s="351">
        <v>15.708959999999999</v>
      </c>
      <c r="BH9" s="351">
        <v>12.991709999999999</v>
      </c>
      <c r="BI9" s="351">
        <v>10.357849999999999</v>
      </c>
      <c r="BJ9" s="351">
        <v>9.2169290000000004</v>
      </c>
      <c r="BK9" s="351">
        <v>8.9600209999999993</v>
      </c>
      <c r="BL9" s="351">
        <v>9.1896590000000007</v>
      </c>
      <c r="BM9" s="351">
        <v>9.6008890000000005</v>
      </c>
      <c r="BN9" s="351">
        <v>10.159879999999999</v>
      </c>
      <c r="BO9" s="351">
        <v>12.059950000000001</v>
      </c>
      <c r="BP9" s="351">
        <v>14.854380000000001</v>
      </c>
      <c r="BQ9" s="351">
        <v>16.010269999999998</v>
      </c>
      <c r="BR9" s="351">
        <v>16.605550000000001</v>
      </c>
      <c r="BS9" s="351">
        <v>15.958</v>
      </c>
      <c r="BT9" s="351">
        <v>13.24202</v>
      </c>
      <c r="BU9" s="351">
        <v>10.61068</v>
      </c>
      <c r="BV9" s="351">
        <v>9.4755769999999995</v>
      </c>
    </row>
    <row r="10" spans="1:74" ht="11.1" customHeight="1" x14ac:dyDescent="0.2">
      <c r="A10" s="84" t="s">
        <v>670</v>
      </c>
      <c r="B10" s="189" t="s">
        <v>448</v>
      </c>
      <c r="C10" s="213">
        <v>6.485816528</v>
      </c>
      <c r="D10" s="213">
        <v>6.7431362520000002</v>
      </c>
      <c r="E10" s="213">
        <v>7.3957815560000002</v>
      </c>
      <c r="F10" s="213">
        <v>7.7290952019999999</v>
      </c>
      <c r="G10" s="213">
        <v>10.275944000000001</v>
      </c>
      <c r="H10" s="213">
        <v>14.096790439999999</v>
      </c>
      <c r="I10" s="213">
        <v>17.422533749999999</v>
      </c>
      <c r="J10" s="213">
        <v>18.779172549999998</v>
      </c>
      <c r="K10" s="213">
        <v>17.284549909999999</v>
      </c>
      <c r="L10" s="213">
        <v>12.30303868</v>
      </c>
      <c r="M10" s="213">
        <v>8.7376741070000001</v>
      </c>
      <c r="N10" s="213">
        <v>7.1330221629999997</v>
      </c>
      <c r="O10" s="213">
        <v>7.5460100389999996</v>
      </c>
      <c r="P10" s="213">
        <v>8.1689126289999994</v>
      </c>
      <c r="Q10" s="213">
        <v>7.7849936230000001</v>
      </c>
      <c r="R10" s="213">
        <v>9.9699624849999999</v>
      </c>
      <c r="S10" s="213">
        <v>11.24884288</v>
      </c>
      <c r="T10" s="213">
        <v>16.662568709999999</v>
      </c>
      <c r="U10" s="213">
        <v>18.40760551</v>
      </c>
      <c r="V10" s="213">
        <v>18.831033810000001</v>
      </c>
      <c r="W10" s="213">
        <v>16.749065460000001</v>
      </c>
      <c r="X10" s="213">
        <v>11.103147720000001</v>
      </c>
      <c r="Y10" s="213">
        <v>7.8761079069999997</v>
      </c>
      <c r="Z10" s="213">
        <v>7.0267126080000004</v>
      </c>
      <c r="AA10" s="213">
        <v>6.8706755169999996</v>
      </c>
      <c r="AB10" s="213">
        <v>7.4291122170000001</v>
      </c>
      <c r="AC10" s="213">
        <v>7.3739020609999999</v>
      </c>
      <c r="AD10" s="213">
        <v>7.7361482019999999</v>
      </c>
      <c r="AE10" s="213">
        <v>12.835632690000001</v>
      </c>
      <c r="AF10" s="213">
        <v>16.75279969</v>
      </c>
      <c r="AG10" s="213">
        <v>18.897747649999999</v>
      </c>
      <c r="AH10" s="213">
        <v>18.94032537</v>
      </c>
      <c r="AI10" s="213">
        <v>17.54384799</v>
      </c>
      <c r="AJ10" s="213">
        <v>9.8465435770000003</v>
      </c>
      <c r="AK10" s="213">
        <v>7.4883130930000004</v>
      </c>
      <c r="AL10" s="213">
        <v>7.7499955439999999</v>
      </c>
      <c r="AM10" s="213">
        <v>7.1684620670000001</v>
      </c>
      <c r="AN10" s="213">
        <v>7.2949354</v>
      </c>
      <c r="AO10" s="213">
        <v>7.388133045</v>
      </c>
      <c r="AP10" s="213">
        <v>8.7354894479999992</v>
      </c>
      <c r="AQ10" s="213">
        <v>10.84986499</v>
      </c>
      <c r="AR10" s="213">
        <v>15.667006000000001</v>
      </c>
      <c r="AS10" s="213">
        <v>18.835849020000001</v>
      </c>
      <c r="AT10" s="213">
        <v>19.766839709999999</v>
      </c>
      <c r="AU10" s="213">
        <v>18.565909900000001</v>
      </c>
      <c r="AV10" s="213">
        <v>10.17961451</v>
      </c>
      <c r="AW10" s="213">
        <v>7.294804096</v>
      </c>
      <c r="AX10" s="213">
        <v>7.145935787</v>
      </c>
      <c r="AY10" s="213">
        <v>7.0496119999999998</v>
      </c>
      <c r="AZ10" s="213">
        <v>6.7138879999999999</v>
      </c>
      <c r="BA10" s="351">
        <v>7.0891979999999997</v>
      </c>
      <c r="BB10" s="351">
        <v>8.1138960000000004</v>
      </c>
      <c r="BC10" s="351">
        <v>10.46724</v>
      </c>
      <c r="BD10" s="351">
        <v>13.7705</v>
      </c>
      <c r="BE10" s="351">
        <v>15.94816</v>
      </c>
      <c r="BF10" s="351">
        <v>16.617609999999999</v>
      </c>
      <c r="BG10" s="351">
        <v>14.83592</v>
      </c>
      <c r="BH10" s="351">
        <v>10.11035</v>
      </c>
      <c r="BI10" s="351">
        <v>7.8345820000000002</v>
      </c>
      <c r="BJ10" s="351">
        <v>7.0279040000000004</v>
      </c>
      <c r="BK10" s="351">
        <v>7.0470459999999999</v>
      </c>
      <c r="BL10" s="351">
        <v>7.3073100000000002</v>
      </c>
      <c r="BM10" s="351">
        <v>7.7143280000000001</v>
      </c>
      <c r="BN10" s="351">
        <v>8.6942090000000007</v>
      </c>
      <c r="BO10" s="351">
        <v>10.988110000000001</v>
      </c>
      <c r="BP10" s="351">
        <v>14.241680000000001</v>
      </c>
      <c r="BQ10" s="351">
        <v>16.327010000000001</v>
      </c>
      <c r="BR10" s="351">
        <v>16.891100000000002</v>
      </c>
      <c r="BS10" s="351">
        <v>15.017099999999999</v>
      </c>
      <c r="BT10" s="351">
        <v>10.2178</v>
      </c>
      <c r="BU10" s="351">
        <v>7.8862430000000003</v>
      </c>
      <c r="BV10" s="351">
        <v>7.0251380000000001</v>
      </c>
    </row>
    <row r="11" spans="1:74" ht="11.1" customHeight="1" x14ac:dyDescent="0.2">
      <c r="A11" s="84" t="s">
        <v>671</v>
      </c>
      <c r="B11" s="189" t="s">
        <v>449</v>
      </c>
      <c r="C11" s="213">
        <v>7.1305342789999999</v>
      </c>
      <c r="D11" s="213">
        <v>7.259256733</v>
      </c>
      <c r="E11" s="213">
        <v>8.0908575089999992</v>
      </c>
      <c r="F11" s="213">
        <v>8.5990363740000006</v>
      </c>
      <c r="G11" s="213">
        <v>11.26900436</v>
      </c>
      <c r="H11" s="213">
        <v>15.034064730000001</v>
      </c>
      <c r="I11" s="213">
        <v>17.760377869999999</v>
      </c>
      <c r="J11" s="213">
        <v>18.50372668</v>
      </c>
      <c r="K11" s="213">
        <v>17.173509670000001</v>
      </c>
      <c r="L11" s="213">
        <v>13.754697520000001</v>
      </c>
      <c r="M11" s="213">
        <v>10.33897803</v>
      </c>
      <c r="N11" s="213">
        <v>7.8103746279999999</v>
      </c>
      <c r="O11" s="213">
        <v>7.9533677740000002</v>
      </c>
      <c r="P11" s="213">
        <v>8.4976755500000003</v>
      </c>
      <c r="Q11" s="213">
        <v>8.5440848660000004</v>
      </c>
      <c r="R11" s="213">
        <v>9.7987291509999999</v>
      </c>
      <c r="S11" s="213">
        <v>12.32398422</v>
      </c>
      <c r="T11" s="213">
        <v>16.105137119999998</v>
      </c>
      <c r="U11" s="213">
        <v>18.759036479999999</v>
      </c>
      <c r="V11" s="213">
        <v>19.177985</v>
      </c>
      <c r="W11" s="213">
        <v>18.004237960000001</v>
      </c>
      <c r="X11" s="213">
        <v>12.79197081</v>
      </c>
      <c r="Y11" s="213">
        <v>9.2800525589999996</v>
      </c>
      <c r="Z11" s="213">
        <v>8.6038449939999992</v>
      </c>
      <c r="AA11" s="213">
        <v>7.8194992599999997</v>
      </c>
      <c r="AB11" s="213">
        <v>8.3217775100000004</v>
      </c>
      <c r="AC11" s="213">
        <v>8.5095076850000009</v>
      </c>
      <c r="AD11" s="213">
        <v>8.8739449050000001</v>
      </c>
      <c r="AE11" s="213">
        <v>11.75290397</v>
      </c>
      <c r="AF11" s="213">
        <v>16.368471079999999</v>
      </c>
      <c r="AG11" s="213">
        <v>19.184589880000001</v>
      </c>
      <c r="AH11" s="213">
        <v>19.40432646</v>
      </c>
      <c r="AI11" s="213">
        <v>17.342856579999999</v>
      </c>
      <c r="AJ11" s="213">
        <v>11.64583294</v>
      </c>
      <c r="AK11" s="213">
        <v>8.5342765949999997</v>
      </c>
      <c r="AL11" s="213">
        <v>8.6114024649999994</v>
      </c>
      <c r="AM11" s="213">
        <v>8.1559516369999994</v>
      </c>
      <c r="AN11" s="213">
        <v>7.7562630490000002</v>
      </c>
      <c r="AO11" s="213">
        <v>7.8236337730000001</v>
      </c>
      <c r="AP11" s="213">
        <v>9.1413528720000006</v>
      </c>
      <c r="AQ11" s="213">
        <v>10.85213663</v>
      </c>
      <c r="AR11" s="213">
        <v>15.022800950000001</v>
      </c>
      <c r="AS11" s="213">
        <v>18.482804049999999</v>
      </c>
      <c r="AT11" s="213">
        <v>18.393550309999998</v>
      </c>
      <c r="AU11" s="213">
        <v>17.600595970000001</v>
      </c>
      <c r="AV11" s="213">
        <v>10.664785889999999</v>
      </c>
      <c r="AW11" s="213">
        <v>7.9332192240000001</v>
      </c>
      <c r="AX11" s="213">
        <v>7.5476142990000001</v>
      </c>
      <c r="AY11" s="213">
        <v>7.2558990000000003</v>
      </c>
      <c r="AZ11" s="213">
        <v>7.2729540000000004</v>
      </c>
      <c r="BA11" s="351">
        <v>7.6050779999999998</v>
      </c>
      <c r="BB11" s="351">
        <v>8.5169969999999999</v>
      </c>
      <c r="BC11" s="351">
        <v>10.435549999999999</v>
      </c>
      <c r="BD11" s="351">
        <v>14.08986</v>
      </c>
      <c r="BE11" s="351">
        <v>16.38862</v>
      </c>
      <c r="BF11" s="351">
        <v>17.005579999999998</v>
      </c>
      <c r="BG11" s="351">
        <v>15.50863</v>
      </c>
      <c r="BH11" s="351">
        <v>11.636060000000001</v>
      </c>
      <c r="BI11" s="351">
        <v>8.6189250000000008</v>
      </c>
      <c r="BJ11" s="351">
        <v>7.4770120000000002</v>
      </c>
      <c r="BK11" s="351">
        <v>7.2618879999999999</v>
      </c>
      <c r="BL11" s="351">
        <v>7.5528579999999996</v>
      </c>
      <c r="BM11" s="351">
        <v>7.9046139999999996</v>
      </c>
      <c r="BN11" s="351">
        <v>8.9093280000000004</v>
      </c>
      <c r="BO11" s="351">
        <v>10.8484</v>
      </c>
      <c r="BP11" s="351">
        <v>14.483689999999999</v>
      </c>
      <c r="BQ11" s="351">
        <v>16.760000000000002</v>
      </c>
      <c r="BR11" s="351">
        <v>17.322559999999999</v>
      </c>
      <c r="BS11" s="351">
        <v>15.75142</v>
      </c>
      <c r="BT11" s="351">
        <v>11.82058</v>
      </c>
      <c r="BU11" s="351">
        <v>8.7511539999999997</v>
      </c>
      <c r="BV11" s="351">
        <v>7.564775</v>
      </c>
    </row>
    <row r="12" spans="1:74" ht="11.1" customHeight="1" x14ac:dyDescent="0.2">
      <c r="A12" s="84" t="s">
        <v>672</v>
      </c>
      <c r="B12" s="189" t="s">
        <v>450</v>
      </c>
      <c r="C12" s="213">
        <v>9.7492652819999996</v>
      </c>
      <c r="D12" s="213">
        <v>9.6273683079999994</v>
      </c>
      <c r="E12" s="213">
        <v>11.611648969999999</v>
      </c>
      <c r="F12" s="213">
        <v>12.897175130000001</v>
      </c>
      <c r="G12" s="213">
        <v>15.71932786</v>
      </c>
      <c r="H12" s="213">
        <v>19.808467369999999</v>
      </c>
      <c r="I12" s="213">
        <v>22.775471979999999</v>
      </c>
      <c r="J12" s="213">
        <v>23.278647419999999</v>
      </c>
      <c r="K12" s="213">
        <v>23.35748766</v>
      </c>
      <c r="L12" s="213">
        <v>19.860198789999998</v>
      </c>
      <c r="M12" s="213">
        <v>13.743433919999999</v>
      </c>
      <c r="N12" s="213">
        <v>11.063063570000001</v>
      </c>
      <c r="O12" s="213">
        <v>11.33674218</v>
      </c>
      <c r="P12" s="213">
        <v>12.73901174</v>
      </c>
      <c r="Q12" s="213">
        <v>11.749708099999999</v>
      </c>
      <c r="R12" s="213">
        <v>15.789817360000001</v>
      </c>
      <c r="S12" s="213">
        <v>20.794327330000002</v>
      </c>
      <c r="T12" s="213">
        <v>23.697296120000001</v>
      </c>
      <c r="U12" s="213">
        <v>25.681117660000002</v>
      </c>
      <c r="V12" s="213">
        <v>26.656245070000001</v>
      </c>
      <c r="W12" s="213">
        <v>24.904320429999999</v>
      </c>
      <c r="X12" s="213">
        <v>20.45593023</v>
      </c>
      <c r="Y12" s="213">
        <v>12.88586941</v>
      </c>
      <c r="Z12" s="213">
        <v>11.13360481</v>
      </c>
      <c r="AA12" s="213">
        <v>10.332055560000001</v>
      </c>
      <c r="AB12" s="213">
        <v>12.32664173</v>
      </c>
      <c r="AC12" s="213">
        <v>10.76376587</v>
      </c>
      <c r="AD12" s="213">
        <v>12.207667969999999</v>
      </c>
      <c r="AE12" s="213">
        <v>17.740141999999999</v>
      </c>
      <c r="AF12" s="213">
        <v>22.336792840000001</v>
      </c>
      <c r="AG12" s="213">
        <v>23.681234480000001</v>
      </c>
      <c r="AH12" s="213">
        <v>24.53396884</v>
      </c>
      <c r="AI12" s="213">
        <v>24.431117149999999</v>
      </c>
      <c r="AJ12" s="213">
        <v>18.110700359999999</v>
      </c>
      <c r="AK12" s="213">
        <v>11.53329153</v>
      </c>
      <c r="AL12" s="213">
        <v>11.33079386</v>
      </c>
      <c r="AM12" s="213">
        <v>11.42322579</v>
      </c>
      <c r="AN12" s="213">
        <v>11.88488817</v>
      </c>
      <c r="AO12" s="213">
        <v>11.67233766</v>
      </c>
      <c r="AP12" s="213">
        <v>14.65422395</v>
      </c>
      <c r="AQ12" s="213">
        <v>20.344439220000002</v>
      </c>
      <c r="AR12" s="213">
        <v>23.681013029999999</v>
      </c>
      <c r="AS12" s="213">
        <v>26.384526430000001</v>
      </c>
      <c r="AT12" s="213">
        <v>25.792692880000001</v>
      </c>
      <c r="AU12" s="213">
        <v>25.807327040000001</v>
      </c>
      <c r="AV12" s="213">
        <v>22.060145250000001</v>
      </c>
      <c r="AW12" s="213">
        <v>12.196891089999999</v>
      </c>
      <c r="AX12" s="213">
        <v>11.59936941</v>
      </c>
      <c r="AY12" s="213">
        <v>11.57443</v>
      </c>
      <c r="AZ12" s="213">
        <v>11.424010000000001</v>
      </c>
      <c r="BA12" s="351">
        <v>11.36914</v>
      </c>
      <c r="BB12" s="351">
        <v>13.22602</v>
      </c>
      <c r="BC12" s="351">
        <v>16.668780000000002</v>
      </c>
      <c r="BD12" s="351">
        <v>20.10181</v>
      </c>
      <c r="BE12" s="351">
        <v>21.721920000000001</v>
      </c>
      <c r="BF12" s="351">
        <v>22.151730000000001</v>
      </c>
      <c r="BG12" s="351">
        <v>21.47749</v>
      </c>
      <c r="BH12" s="351">
        <v>16.627520000000001</v>
      </c>
      <c r="BI12" s="351">
        <v>11.99291</v>
      </c>
      <c r="BJ12" s="351">
        <v>10.513249999999999</v>
      </c>
      <c r="BK12" s="351">
        <v>10.177350000000001</v>
      </c>
      <c r="BL12" s="351">
        <v>10.489050000000001</v>
      </c>
      <c r="BM12" s="351">
        <v>10.96627</v>
      </c>
      <c r="BN12" s="351">
        <v>13.07526</v>
      </c>
      <c r="BO12" s="351">
        <v>16.707070000000002</v>
      </c>
      <c r="BP12" s="351">
        <v>20.250990000000002</v>
      </c>
      <c r="BQ12" s="351">
        <v>21.93112</v>
      </c>
      <c r="BR12" s="351">
        <v>22.377839999999999</v>
      </c>
      <c r="BS12" s="351">
        <v>21.692810000000001</v>
      </c>
      <c r="BT12" s="351">
        <v>16.82996</v>
      </c>
      <c r="BU12" s="351">
        <v>12.17815</v>
      </c>
      <c r="BV12" s="351">
        <v>10.68446</v>
      </c>
    </row>
    <row r="13" spans="1:74" ht="11.1" customHeight="1" x14ac:dyDescent="0.2">
      <c r="A13" s="84" t="s">
        <v>673</v>
      </c>
      <c r="B13" s="189" t="s">
        <v>451</v>
      </c>
      <c r="C13" s="213">
        <v>8.5647697419999993</v>
      </c>
      <c r="D13" s="213">
        <v>8.2193885570000003</v>
      </c>
      <c r="E13" s="213">
        <v>9.1002532009999992</v>
      </c>
      <c r="F13" s="213">
        <v>10.889142270000001</v>
      </c>
      <c r="G13" s="213">
        <v>14.2431298</v>
      </c>
      <c r="H13" s="213">
        <v>16.911297279999999</v>
      </c>
      <c r="I13" s="213">
        <v>19.046655080000001</v>
      </c>
      <c r="J13" s="213">
        <v>20.352199720000002</v>
      </c>
      <c r="K13" s="213">
        <v>19.250153829999999</v>
      </c>
      <c r="L13" s="213">
        <v>18.796215010000001</v>
      </c>
      <c r="M13" s="213">
        <v>13.170340510000001</v>
      </c>
      <c r="N13" s="213">
        <v>9.6316103329999994</v>
      </c>
      <c r="O13" s="213">
        <v>9.7897600170000008</v>
      </c>
      <c r="P13" s="213">
        <v>10.893897239999999</v>
      </c>
      <c r="Q13" s="213">
        <v>10.863130699999999</v>
      </c>
      <c r="R13" s="213">
        <v>13.130260440000001</v>
      </c>
      <c r="S13" s="213">
        <v>16.621351870000002</v>
      </c>
      <c r="T13" s="213">
        <v>19.45387547</v>
      </c>
      <c r="U13" s="213">
        <v>20.711686799999999</v>
      </c>
      <c r="V13" s="213">
        <v>21.353847080000001</v>
      </c>
      <c r="W13" s="213">
        <v>19.914321699999999</v>
      </c>
      <c r="X13" s="213">
        <v>16.924195260000001</v>
      </c>
      <c r="Y13" s="213">
        <v>11.60827484</v>
      </c>
      <c r="Z13" s="213">
        <v>9.9958671960000007</v>
      </c>
      <c r="AA13" s="213">
        <v>9.1387087170000001</v>
      </c>
      <c r="AB13" s="213">
        <v>9.977215889</v>
      </c>
      <c r="AC13" s="213">
        <v>10.412329870000001</v>
      </c>
      <c r="AD13" s="213">
        <v>10.439104690000001</v>
      </c>
      <c r="AE13" s="213">
        <v>14.722739199999999</v>
      </c>
      <c r="AF13" s="213">
        <v>20.259388390000002</v>
      </c>
      <c r="AG13" s="213">
        <v>21.16873992</v>
      </c>
      <c r="AH13" s="213">
        <v>22.35077995</v>
      </c>
      <c r="AI13" s="213">
        <v>20.82289317</v>
      </c>
      <c r="AJ13" s="213">
        <v>16.175837990000002</v>
      </c>
      <c r="AK13" s="213">
        <v>10.53516636</v>
      </c>
      <c r="AL13" s="213">
        <v>9.7381353389999994</v>
      </c>
      <c r="AM13" s="213">
        <v>9.7632808600000001</v>
      </c>
      <c r="AN13" s="213">
        <v>9.611179259</v>
      </c>
      <c r="AO13" s="213">
        <v>9.4622962640000008</v>
      </c>
      <c r="AP13" s="213">
        <v>11.71291445</v>
      </c>
      <c r="AQ13" s="213">
        <v>16.792593929999999</v>
      </c>
      <c r="AR13" s="213">
        <v>20.265073529999999</v>
      </c>
      <c r="AS13" s="213">
        <v>21.30711999</v>
      </c>
      <c r="AT13" s="213">
        <v>21.632163340000002</v>
      </c>
      <c r="AU13" s="213">
        <v>21.30319115</v>
      </c>
      <c r="AV13" s="213">
        <v>17.573233800000001</v>
      </c>
      <c r="AW13" s="213">
        <v>9.4585237479999993</v>
      </c>
      <c r="AX13" s="213">
        <v>10.292167579999999</v>
      </c>
      <c r="AY13" s="213">
        <v>9.8117380000000001</v>
      </c>
      <c r="AZ13" s="213">
        <v>9.5578000000000003</v>
      </c>
      <c r="BA13" s="351">
        <v>9.5839009999999991</v>
      </c>
      <c r="BB13" s="351">
        <v>11.21186</v>
      </c>
      <c r="BC13" s="351">
        <v>14.87529</v>
      </c>
      <c r="BD13" s="351">
        <v>18.44679</v>
      </c>
      <c r="BE13" s="351">
        <v>20.259910000000001</v>
      </c>
      <c r="BF13" s="351">
        <v>21.17022</v>
      </c>
      <c r="BG13" s="351">
        <v>20.709199999999999</v>
      </c>
      <c r="BH13" s="351">
        <v>17.561360000000001</v>
      </c>
      <c r="BI13" s="351">
        <v>12.9846</v>
      </c>
      <c r="BJ13" s="351">
        <v>11.02042</v>
      </c>
      <c r="BK13" s="351">
        <v>10.026479999999999</v>
      </c>
      <c r="BL13" s="351">
        <v>9.9763809999999999</v>
      </c>
      <c r="BM13" s="351">
        <v>10.26873</v>
      </c>
      <c r="BN13" s="351">
        <v>12.21674</v>
      </c>
      <c r="BO13" s="351">
        <v>15.974690000000001</v>
      </c>
      <c r="BP13" s="351">
        <v>19.565100000000001</v>
      </c>
      <c r="BQ13" s="351">
        <v>21.386089999999999</v>
      </c>
      <c r="BR13" s="351">
        <v>22.224430000000002</v>
      </c>
      <c r="BS13" s="351">
        <v>21.627179999999999</v>
      </c>
      <c r="BT13" s="351">
        <v>18.351790000000001</v>
      </c>
      <c r="BU13" s="351">
        <v>13.62012</v>
      </c>
      <c r="BV13" s="351">
        <v>11.555619999999999</v>
      </c>
    </row>
    <row r="14" spans="1:74" ht="11.1" customHeight="1" x14ac:dyDescent="0.2">
      <c r="A14" s="84" t="s">
        <v>674</v>
      </c>
      <c r="B14" s="189" t="s">
        <v>452</v>
      </c>
      <c r="C14" s="213">
        <v>7.916613516</v>
      </c>
      <c r="D14" s="213">
        <v>7.8878008050000004</v>
      </c>
      <c r="E14" s="213">
        <v>9.9470926940000002</v>
      </c>
      <c r="F14" s="213">
        <v>11.494070239999999</v>
      </c>
      <c r="G14" s="213">
        <v>15.876316729999999</v>
      </c>
      <c r="H14" s="213">
        <v>16.68216717</v>
      </c>
      <c r="I14" s="213">
        <v>19.522539009999999</v>
      </c>
      <c r="J14" s="213">
        <v>22.59338644</v>
      </c>
      <c r="K14" s="213">
        <v>21.02829509</v>
      </c>
      <c r="L14" s="213">
        <v>20.35328977</v>
      </c>
      <c r="M14" s="213">
        <v>18.167141749999999</v>
      </c>
      <c r="N14" s="213">
        <v>10.26588432</v>
      </c>
      <c r="O14" s="213">
        <v>9.2855150159999997</v>
      </c>
      <c r="P14" s="213">
        <v>10.52796129</v>
      </c>
      <c r="Q14" s="213">
        <v>11.96660988</v>
      </c>
      <c r="R14" s="213">
        <v>14.79660168</v>
      </c>
      <c r="S14" s="213">
        <v>16.52884018</v>
      </c>
      <c r="T14" s="213">
        <v>18.55035839</v>
      </c>
      <c r="U14" s="213">
        <v>20.910019550000001</v>
      </c>
      <c r="V14" s="213">
        <v>23.25372862</v>
      </c>
      <c r="W14" s="213">
        <v>21.636803709999999</v>
      </c>
      <c r="X14" s="213">
        <v>20.506007709999999</v>
      </c>
      <c r="Y14" s="213">
        <v>13.549094289999999</v>
      </c>
      <c r="Z14" s="213">
        <v>10.96035414</v>
      </c>
      <c r="AA14" s="213">
        <v>8.6077243330000002</v>
      </c>
      <c r="AB14" s="213">
        <v>9.2833014150000004</v>
      </c>
      <c r="AC14" s="213">
        <v>10.885303159999999</v>
      </c>
      <c r="AD14" s="213">
        <v>11.81731813</v>
      </c>
      <c r="AE14" s="213">
        <v>15.17767343</v>
      </c>
      <c r="AF14" s="213">
        <v>19.941891949999999</v>
      </c>
      <c r="AG14" s="213">
        <v>21.47223554</v>
      </c>
      <c r="AH14" s="213">
        <v>23.200504389999999</v>
      </c>
      <c r="AI14" s="213">
        <v>21.6202872</v>
      </c>
      <c r="AJ14" s="213">
        <v>17.332312630000001</v>
      </c>
      <c r="AK14" s="213">
        <v>10.49035286</v>
      </c>
      <c r="AL14" s="213">
        <v>8.4595592100000001</v>
      </c>
      <c r="AM14" s="213">
        <v>8.2874268040000008</v>
      </c>
      <c r="AN14" s="213">
        <v>8.2014858949999994</v>
      </c>
      <c r="AO14" s="213">
        <v>8.3887520569999996</v>
      </c>
      <c r="AP14" s="213">
        <v>10.6322247</v>
      </c>
      <c r="AQ14" s="213">
        <v>15.15513421</v>
      </c>
      <c r="AR14" s="213">
        <v>17.948558340000002</v>
      </c>
      <c r="AS14" s="213">
        <v>20.440324199999999</v>
      </c>
      <c r="AT14" s="213">
        <v>21.904417259999999</v>
      </c>
      <c r="AU14" s="213">
        <v>22.092102950000001</v>
      </c>
      <c r="AV14" s="213">
        <v>20.50195738</v>
      </c>
      <c r="AW14" s="213">
        <v>9.8038797389999992</v>
      </c>
      <c r="AX14" s="213">
        <v>9.239938703</v>
      </c>
      <c r="AY14" s="213">
        <v>8.8479969999999994</v>
      </c>
      <c r="AZ14" s="213">
        <v>8.5244649999999993</v>
      </c>
      <c r="BA14" s="351">
        <v>9.2562130000000007</v>
      </c>
      <c r="BB14" s="351">
        <v>11.47007</v>
      </c>
      <c r="BC14" s="351">
        <v>14.59559</v>
      </c>
      <c r="BD14" s="351">
        <v>17.112130000000001</v>
      </c>
      <c r="BE14" s="351">
        <v>18.844709999999999</v>
      </c>
      <c r="BF14" s="351">
        <v>20.621670000000002</v>
      </c>
      <c r="BG14" s="351">
        <v>19.87069</v>
      </c>
      <c r="BH14" s="351">
        <v>18.13616</v>
      </c>
      <c r="BI14" s="351">
        <v>12.583119999999999</v>
      </c>
      <c r="BJ14" s="351">
        <v>9.1881989999999991</v>
      </c>
      <c r="BK14" s="351">
        <v>8.4662450000000007</v>
      </c>
      <c r="BL14" s="351">
        <v>8.8092009999999998</v>
      </c>
      <c r="BM14" s="351">
        <v>9.8459939999999992</v>
      </c>
      <c r="BN14" s="351">
        <v>12.38841</v>
      </c>
      <c r="BO14" s="351">
        <v>15.52492</v>
      </c>
      <c r="BP14" s="351">
        <v>17.956939999999999</v>
      </c>
      <c r="BQ14" s="351">
        <v>19.625330000000002</v>
      </c>
      <c r="BR14" s="351">
        <v>21.257169999999999</v>
      </c>
      <c r="BS14" s="351">
        <v>20.321840000000002</v>
      </c>
      <c r="BT14" s="351">
        <v>18.475480000000001</v>
      </c>
      <c r="BU14" s="351">
        <v>12.834989999999999</v>
      </c>
      <c r="BV14" s="351">
        <v>9.3951729999999998</v>
      </c>
    </row>
    <row r="15" spans="1:74" ht="11.1" customHeight="1" x14ac:dyDescent="0.2">
      <c r="A15" s="84" t="s">
        <v>675</v>
      </c>
      <c r="B15" s="189" t="s">
        <v>453</v>
      </c>
      <c r="C15" s="213">
        <v>7.9005274300000004</v>
      </c>
      <c r="D15" s="213">
        <v>8.2926679209999996</v>
      </c>
      <c r="E15" s="213">
        <v>8.7739948410000004</v>
      </c>
      <c r="F15" s="213">
        <v>8.7813350900000007</v>
      </c>
      <c r="G15" s="213">
        <v>9.3208108050000007</v>
      </c>
      <c r="H15" s="213">
        <v>12.582978580000001</v>
      </c>
      <c r="I15" s="213">
        <v>14.017451210000001</v>
      </c>
      <c r="J15" s="213">
        <v>14.46532558</v>
      </c>
      <c r="K15" s="213">
        <v>12.999683170000001</v>
      </c>
      <c r="L15" s="213">
        <v>10.52777627</v>
      </c>
      <c r="M15" s="213">
        <v>8.9927087530000005</v>
      </c>
      <c r="N15" s="213">
        <v>7.7864388910000004</v>
      </c>
      <c r="O15" s="213">
        <v>7.8577387859999996</v>
      </c>
      <c r="P15" s="213">
        <v>8.3422289000000003</v>
      </c>
      <c r="Q15" s="213">
        <v>8.9036976229999993</v>
      </c>
      <c r="R15" s="213">
        <v>9.2567879919999996</v>
      </c>
      <c r="S15" s="213">
        <v>10.17287061</v>
      </c>
      <c r="T15" s="213">
        <v>12.56793693</v>
      </c>
      <c r="U15" s="213">
        <v>14.50733305</v>
      </c>
      <c r="V15" s="213">
        <v>14.559898929999999</v>
      </c>
      <c r="W15" s="213">
        <v>13.019423489999999</v>
      </c>
      <c r="X15" s="213">
        <v>9.6195561830000003</v>
      </c>
      <c r="Y15" s="213">
        <v>8.7583557120000002</v>
      </c>
      <c r="Z15" s="213">
        <v>8.3203822340000002</v>
      </c>
      <c r="AA15" s="213">
        <v>8.1205024229999996</v>
      </c>
      <c r="AB15" s="213">
        <v>8.1913694530000001</v>
      </c>
      <c r="AC15" s="213">
        <v>8.4995312290000005</v>
      </c>
      <c r="AD15" s="213">
        <v>8.9312091230000004</v>
      </c>
      <c r="AE15" s="213">
        <v>11.128867420000001</v>
      </c>
      <c r="AF15" s="213">
        <v>13.31150023</v>
      </c>
      <c r="AG15" s="213">
        <v>14.960607</v>
      </c>
      <c r="AH15" s="213">
        <v>13.95862488</v>
      </c>
      <c r="AI15" s="213">
        <v>13.34964965</v>
      </c>
      <c r="AJ15" s="213">
        <v>9.35339046</v>
      </c>
      <c r="AK15" s="213">
        <v>7.4163563149999998</v>
      </c>
      <c r="AL15" s="213">
        <v>7.3407176209999996</v>
      </c>
      <c r="AM15" s="213">
        <v>7.6135802159999999</v>
      </c>
      <c r="AN15" s="213">
        <v>7.7297570970000002</v>
      </c>
      <c r="AO15" s="213">
        <v>7.871106631</v>
      </c>
      <c r="AP15" s="213">
        <v>8.6667358199999995</v>
      </c>
      <c r="AQ15" s="213">
        <v>9.2651373639999992</v>
      </c>
      <c r="AR15" s="213">
        <v>11.514806399999999</v>
      </c>
      <c r="AS15" s="213">
        <v>13.13044522</v>
      </c>
      <c r="AT15" s="213">
        <v>14.02627538</v>
      </c>
      <c r="AU15" s="213">
        <v>13.12282458</v>
      </c>
      <c r="AV15" s="213">
        <v>8.9107002299999998</v>
      </c>
      <c r="AW15" s="213">
        <v>7.5055924789999997</v>
      </c>
      <c r="AX15" s="213">
        <v>7.4622152719999999</v>
      </c>
      <c r="AY15" s="213">
        <v>7.5186869999999999</v>
      </c>
      <c r="AZ15" s="213">
        <v>7.2759879999999999</v>
      </c>
      <c r="BA15" s="351">
        <v>7.6682300000000003</v>
      </c>
      <c r="BB15" s="351">
        <v>8.0598580000000002</v>
      </c>
      <c r="BC15" s="351">
        <v>9.0122879999999999</v>
      </c>
      <c r="BD15" s="351">
        <v>11.16381</v>
      </c>
      <c r="BE15" s="351">
        <v>12.756589999999999</v>
      </c>
      <c r="BF15" s="351">
        <v>13.075939999999999</v>
      </c>
      <c r="BG15" s="351">
        <v>12.092000000000001</v>
      </c>
      <c r="BH15" s="351">
        <v>9.2243639999999996</v>
      </c>
      <c r="BI15" s="351">
        <v>7.4114009999999997</v>
      </c>
      <c r="BJ15" s="351">
        <v>7.0891450000000003</v>
      </c>
      <c r="BK15" s="351">
        <v>7.1438430000000004</v>
      </c>
      <c r="BL15" s="351">
        <v>7.4925569999999997</v>
      </c>
      <c r="BM15" s="351">
        <v>7.8311229999999998</v>
      </c>
      <c r="BN15" s="351">
        <v>8.3852010000000003</v>
      </c>
      <c r="BO15" s="351">
        <v>9.4308230000000002</v>
      </c>
      <c r="BP15" s="351">
        <v>11.676629999999999</v>
      </c>
      <c r="BQ15" s="351">
        <v>13.32957</v>
      </c>
      <c r="BR15" s="351">
        <v>13.667009999999999</v>
      </c>
      <c r="BS15" s="351">
        <v>12.661250000000001</v>
      </c>
      <c r="BT15" s="351">
        <v>9.7704939999999993</v>
      </c>
      <c r="BU15" s="351">
        <v>7.9224969999999999</v>
      </c>
      <c r="BV15" s="351">
        <v>7.5728080000000002</v>
      </c>
    </row>
    <row r="16" spans="1:74" ht="11.1" customHeight="1" x14ac:dyDescent="0.2">
      <c r="A16" s="84" t="s">
        <v>676</v>
      </c>
      <c r="B16" s="189" t="s">
        <v>454</v>
      </c>
      <c r="C16" s="213">
        <v>11.00013262</v>
      </c>
      <c r="D16" s="213">
        <v>11.19315761</v>
      </c>
      <c r="E16" s="213">
        <v>10.60800081</v>
      </c>
      <c r="F16" s="213">
        <v>10.672914069999999</v>
      </c>
      <c r="G16" s="213">
        <v>11.67569237</v>
      </c>
      <c r="H16" s="213">
        <v>11.795160940000001</v>
      </c>
      <c r="I16" s="213">
        <v>12.42731055</v>
      </c>
      <c r="J16" s="213">
        <v>13.2446872</v>
      </c>
      <c r="K16" s="213">
        <v>13.356075819999999</v>
      </c>
      <c r="L16" s="213">
        <v>12.73724105</v>
      </c>
      <c r="M16" s="213">
        <v>11.96491048</v>
      </c>
      <c r="N16" s="213">
        <v>12.11928062</v>
      </c>
      <c r="O16" s="213">
        <v>12.178232339999999</v>
      </c>
      <c r="P16" s="213">
        <v>11.90023017</v>
      </c>
      <c r="Q16" s="213">
        <v>11.76913057</v>
      </c>
      <c r="R16" s="213">
        <v>12.01303901</v>
      </c>
      <c r="S16" s="213">
        <v>12.78191584</v>
      </c>
      <c r="T16" s="213">
        <v>13.37095877</v>
      </c>
      <c r="U16" s="213">
        <v>12.970883880000001</v>
      </c>
      <c r="V16" s="213">
        <v>13.05279264</v>
      </c>
      <c r="W16" s="213">
        <v>12.623812060000001</v>
      </c>
      <c r="X16" s="213">
        <v>11.79033405</v>
      </c>
      <c r="Y16" s="213">
        <v>11.05829378</v>
      </c>
      <c r="Z16" s="213">
        <v>11.20333237</v>
      </c>
      <c r="AA16" s="213">
        <v>11.68045648</v>
      </c>
      <c r="AB16" s="213">
        <v>11.47607404</v>
      </c>
      <c r="AC16" s="213">
        <v>11.698392050000001</v>
      </c>
      <c r="AD16" s="213">
        <v>11.380155520000001</v>
      </c>
      <c r="AE16" s="213">
        <v>12.56631823</v>
      </c>
      <c r="AF16" s="213">
        <v>12.433381089999999</v>
      </c>
      <c r="AG16" s="213">
        <v>12.801966289999999</v>
      </c>
      <c r="AH16" s="213">
        <v>13.41361727</v>
      </c>
      <c r="AI16" s="213">
        <v>12.567433429999999</v>
      </c>
      <c r="AJ16" s="213">
        <v>11.803446839999999</v>
      </c>
      <c r="AK16" s="213">
        <v>11.18144646</v>
      </c>
      <c r="AL16" s="213">
        <v>12.07542898</v>
      </c>
      <c r="AM16" s="213">
        <v>12.682305100000001</v>
      </c>
      <c r="AN16" s="213">
        <v>12.18976979</v>
      </c>
      <c r="AO16" s="213">
        <v>12.491727969999999</v>
      </c>
      <c r="AP16" s="213">
        <v>12.620350139999999</v>
      </c>
      <c r="AQ16" s="213">
        <v>12.89351911</v>
      </c>
      <c r="AR16" s="213">
        <v>12.745315570000001</v>
      </c>
      <c r="AS16" s="213">
        <v>13.93680752</v>
      </c>
      <c r="AT16" s="213">
        <v>13.57154437</v>
      </c>
      <c r="AU16" s="213">
        <v>12.984265369999999</v>
      </c>
      <c r="AV16" s="213">
        <v>12.100651450000001</v>
      </c>
      <c r="AW16" s="213">
        <v>11.633250629999999</v>
      </c>
      <c r="AX16" s="213">
        <v>12.198029050000001</v>
      </c>
      <c r="AY16" s="213">
        <v>12.324820000000001</v>
      </c>
      <c r="AZ16" s="213">
        <v>12.187799999999999</v>
      </c>
      <c r="BA16" s="351">
        <v>12.11299</v>
      </c>
      <c r="BB16" s="351">
        <v>12.16901</v>
      </c>
      <c r="BC16" s="351">
        <v>12.942</v>
      </c>
      <c r="BD16" s="351">
        <v>13.21424</v>
      </c>
      <c r="BE16" s="351">
        <v>13.338139999999999</v>
      </c>
      <c r="BF16" s="351">
        <v>13.52722</v>
      </c>
      <c r="BG16" s="351">
        <v>13.338190000000001</v>
      </c>
      <c r="BH16" s="351">
        <v>12.94534</v>
      </c>
      <c r="BI16" s="351">
        <v>12.08708</v>
      </c>
      <c r="BJ16" s="351">
        <v>12.45669</v>
      </c>
      <c r="BK16" s="351">
        <v>12.761950000000001</v>
      </c>
      <c r="BL16" s="351">
        <v>12.746919999999999</v>
      </c>
      <c r="BM16" s="351">
        <v>12.83493</v>
      </c>
      <c r="BN16" s="351">
        <v>13.00727</v>
      </c>
      <c r="BO16" s="351">
        <v>13.824170000000001</v>
      </c>
      <c r="BP16" s="351">
        <v>14.132199999999999</v>
      </c>
      <c r="BQ16" s="351">
        <v>14.251139999999999</v>
      </c>
      <c r="BR16" s="351">
        <v>14.40244</v>
      </c>
      <c r="BS16" s="351">
        <v>14.161630000000001</v>
      </c>
      <c r="BT16" s="351">
        <v>13.72176</v>
      </c>
      <c r="BU16" s="351">
        <v>12.81658</v>
      </c>
      <c r="BV16" s="351">
        <v>13.14682</v>
      </c>
    </row>
    <row r="17" spans="1:74" ht="11.1" customHeight="1" x14ac:dyDescent="0.2">
      <c r="A17" s="84" t="s">
        <v>543</v>
      </c>
      <c r="B17" s="189" t="s">
        <v>428</v>
      </c>
      <c r="C17" s="213">
        <v>8.2799999999999994</v>
      </c>
      <c r="D17" s="213">
        <v>8.36</v>
      </c>
      <c r="E17" s="213">
        <v>9.19</v>
      </c>
      <c r="F17" s="213">
        <v>9.65</v>
      </c>
      <c r="G17" s="213">
        <v>11.62</v>
      </c>
      <c r="H17" s="213">
        <v>14.43</v>
      </c>
      <c r="I17" s="213">
        <v>16.559999999999999</v>
      </c>
      <c r="J17" s="213">
        <v>17.600000000000001</v>
      </c>
      <c r="K17" s="213">
        <v>16.78</v>
      </c>
      <c r="L17" s="213">
        <v>13.74</v>
      </c>
      <c r="M17" s="213">
        <v>10.77</v>
      </c>
      <c r="N17" s="213">
        <v>9.06</v>
      </c>
      <c r="O17" s="213">
        <v>9.32</v>
      </c>
      <c r="P17" s="213">
        <v>10.01</v>
      </c>
      <c r="Q17" s="213">
        <v>9.86</v>
      </c>
      <c r="R17" s="213">
        <v>11.34</v>
      </c>
      <c r="S17" s="213">
        <v>13.25</v>
      </c>
      <c r="T17" s="213">
        <v>16.059999999999999</v>
      </c>
      <c r="U17" s="213">
        <v>17.86</v>
      </c>
      <c r="V17" s="213">
        <v>18.22</v>
      </c>
      <c r="W17" s="213">
        <v>16.920000000000002</v>
      </c>
      <c r="X17" s="213">
        <v>13.39</v>
      </c>
      <c r="Y17" s="213">
        <v>10.14</v>
      </c>
      <c r="Z17" s="213">
        <v>9.2899999999999991</v>
      </c>
      <c r="AA17" s="213">
        <v>8.9</v>
      </c>
      <c r="AB17" s="213">
        <v>9.6300000000000008</v>
      </c>
      <c r="AC17" s="213">
        <v>9.76</v>
      </c>
      <c r="AD17" s="213">
        <v>10.050000000000001</v>
      </c>
      <c r="AE17" s="213">
        <v>13.52</v>
      </c>
      <c r="AF17" s="213">
        <v>16.47</v>
      </c>
      <c r="AG17" s="213">
        <v>17.84</v>
      </c>
      <c r="AH17" s="213">
        <v>18.559999999999999</v>
      </c>
      <c r="AI17" s="213">
        <v>17.23</v>
      </c>
      <c r="AJ17" s="213">
        <v>12.23</v>
      </c>
      <c r="AK17" s="213">
        <v>9.41</v>
      </c>
      <c r="AL17" s="213">
        <v>9.61</v>
      </c>
      <c r="AM17" s="213">
        <v>9.4499999999999993</v>
      </c>
      <c r="AN17" s="213">
        <v>9.4700000000000006</v>
      </c>
      <c r="AO17" s="213">
        <v>9.49</v>
      </c>
      <c r="AP17" s="213">
        <v>10.94</v>
      </c>
      <c r="AQ17" s="213">
        <v>12.88</v>
      </c>
      <c r="AR17" s="213">
        <v>15.72</v>
      </c>
      <c r="AS17" s="213">
        <v>17.940000000000001</v>
      </c>
      <c r="AT17" s="213">
        <v>18.579999999999998</v>
      </c>
      <c r="AU17" s="213">
        <v>17.809999999999999</v>
      </c>
      <c r="AV17" s="213">
        <v>12.62</v>
      </c>
      <c r="AW17" s="213">
        <v>9.42</v>
      </c>
      <c r="AX17" s="213">
        <v>9.3800000000000008</v>
      </c>
      <c r="AY17" s="213">
        <v>9.2046329999999994</v>
      </c>
      <c r="AZ17" s="213">
        <v>8.9975889999999996</v>
      </c>
      <c r="BA17" s="351">
        <v>9.254054</v>
      </c>
      <c r="BB17" s="351">
        <v>10.148580000000001</v>
      </c>
      <c r="BC17" s="351">
        <v>12.18144</v>
      </c>
      <c r="BD17" s="351">
        <v>14.747780000000001</v>
      </c>
      <c r="BE17" s="351">
        <v>16.225169999999999</v>
      </c>
      <c r="BF17" s="351">
        <v>16.860869999999998</v>
      </c>
      <c r="BG17" s="351">
        <v>15.881869999999999</v>
      </c>
      <c r="BH17" s="351">
        <v>12.51286</v>
      </c>
      <c r="BI17" s="351">
        <v>9.9037129999999998</v>
      </c>
      <c r="BJ17" s="351">
        <v>9.0481949999999998</v>
      </c>
      <c r="BK17" s="351">
        <v>8.7946760000000008</v>
      </c>
      <c r="BL17" s="351">
        <v>9.0821869999999993</v>
      </c>
      <c r="BM17" s="351">
        <v>9.4730969999999992</v>
      </c>
      <c r="BN17" s="351">
        <v>10.538309999999999</v>
      </c>
      <c r="BO17" s="351">
        <v>12.63386</v>
      </c>
      <c r="BP17" s="351">
        <v>15.258800000000001</v>
      </c>
      <c r="BQ17" s="351">
        <v>16.735420000000001</v>
      </c>
      <c r="BR17" s="351">
        <v>17.338529999999999</v>
      </c>
      <c r="BS17" s="351">
        <v>16.302420000000001</v>
      </c>
      <c r="BT17" s="351">
        <v>12.84863</v>
      </c>
      <c r="BU17" s="351">
        <v>10.164569999999999</v>
      </c>
      <c r="BV17" s="351">
        <v>9.2831770000000002</v>
      </c>
    </row>
    <row r="18" spans="1:74" ht="11.1" customHeight="1" x14ac:dyDescent="0.2">
      <c r="A18" s="84"/>
      <c r="B18" s="88" t="s">
        <v>1053</v>
      </c>
      <c r="C18" s="230"/>
      <c r="D18" s="230"/>
      <c r="E18" s="230"/>
      <c r="F18" s="230"/>
      <c r="G18" s="230"/>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230"/>
      <c r="AL18" s="230"/>
      <c r="AM18" s="230"/>
      <c r="AN18" s="230"/>
      <c r="AO18" s="230"/>
      <c r="AP18" s="230"/>
      <c r="AQ18" s="230"/>
      <c r="AR18" s="230"/>
      <c r="AS18" s="230"/>
      <c r="AT18" s="230"/>
      <c r="AU18" s="230"/>
      <c r="AV18" s="230"/>
      <c r="AW18" s="230"/>
      <c r="AX18" s="230"/>
      <c r="AY18" s="230"/>
      <c r="AZ18" s="230"/>
      <c r="BA18" s="384"/>
      <c r="BB18" s="384"/>
      <c r="BC18" s="384"/>
      <c r="BD18" s="384"/>
      <c r="BE18" s="384"/>
      <c r="BF18" s="384"/>
      <c r="BG18" s="384"/>
      <c r="BH18" s="384"/>
      <c r="BI18" s="384"/>
      <c r="BJ18" s="384"/>
      <c r="BK18" s="384"/>
      <c r="BL18" s="384"/>
      <c r="BM18" s="384"/>
      <c r="BN18" s="384"/>
      <c r="BO18" s="384"/>
      <c r="BP18" s="384"/>
      <c r="BQ18" s="384"/>
      <c r="BR18" s="384"/>
      <c r="BS18" s="384"/>
      <c r="BT18" s="384"/>
      <c r="BU18" s="384"/>
      <c r="BV18" s="384"/>
    </row>
    <row r="19" spans="1:74" ht="11.1" customHeight="1" x14ac:dyDescent="0.2">
      <c r="A19" s="84" t="s">
        <v>677</v>
      </c>
      <c r="B19" s="189" t="s">
        <v>447</v>
      </c>
      <c r="C19" s="213">
        <v>8.8438091199999995</v>
      </c>
      <c r="D19" s="213">
        <v>8.7964741380000007</v>
      </c>
      <c r="E19" s="213">
        <v>8.77048731</v>
      </c>
      <c r="F19" s="213">
        <v>9.3908153349999992</v>
      </c>
      <c r="G19" s="213">
        <v>9.5196524650000001</v>
      </c>
      <c r="H19" s="213">
        <v>10.05904555</v>
      </c>
      <c r="I19" s="213">
        <v>10.242276479999999</v>
      </c>
      <c r="J19" s="213">
        <v>10.688144080000001</v>
      </c>
      <c r="K19" s="213">
        <v>10.31750422</v>
      </c>
      <c r="L19" s="213">
        <v>9.8424160829999998</v>
      </c>
      <c r="M19" s="213">
        <v>9.4953731000000001</v>
      </c>
      <c r="N19" s="213">
        <v>9.4696665499999995</v>
      </c>
      <c r="O19" s="213">
        <v>9.5931426290000008</v>
      </c>
      <c r="P19" s="213">
        <v>9.9854696670000003</v>
      </c>
      <c r="Q19" s="213">
        <v>9.4599479479999999</v>
      </c>
      <c r="R19" s="213">
        <v>9.8296195040000001</v>
      </c>
      <c r="S19" s="213">
        <v>10.37786228</v>
      </c>
      <c r="T19" s="213">
        <v>10.34649705</v>
      </c>
      <c r="U19" s="213">
        <v>10.743619280000001</v>
      </c>
      <c r="V19" s="213">
        <v>10.84145977</v>
      </c>
      <c r="W19" s="213">
        <v>10.49107912</v>
      </c>
      <c r="X19" s="213">
        <v>9.9154192969999997</v>
      </c>
      <c r="Y19" s="213">
        <v>9.5022677869999992</v>
      </c>
      <c r="Z19" s="213">
        <v>9.9073746479999993</v>
      </c>
      <c r="AA19" s="213">
        <v>10.51822694</v>
      </c>
      <c r="AB19" s="213">
        <v>11.35234082</v>
      </c>
      <c r="AC19" s="213">
        <v>12.11169945</v>
      </c>
      <c r="AD19" s="213">
        <v>12.20189553</v>
      </c>
      <c r="AE19" s="213">
        <v>12.24700947</v>
      </c>
      <c r="AF19" s="213">
        <v>10.78482288</v>
      </c>
      <c r="AG19" s="213">
        <v>10.988833639999999</v>
      </c>
      <c r="AH19" s="213">
        <v>10.9073443</v>
      </c>
      <c r="AI19" s="213">
        <v>11.060715480000001</v>
      </c>
      <c r="AJ19" s="213">
        <v>10.223200650000001</v>
      </c>
      <c r="AK19" s="213">
        <v>10.132444789999999</v>
      </c>
      <c r="AL19" s="213">
        <v>11.419295809999999</v>
      </c>
      <c r="AM19" s="213">
        <v>11.21114777</v>
      </c>
      <c r="AN19" s="213">
        <v>11.08550479</v>
      </c>
      <c r="AO19" s="213">
        <v>11.360226340000001</v>
      </c>
      <c r="AP19" s="213">
        <v>11.484291989999999</v>
      </c>
      <c r="AQ19" s="213">
        <v>11.391828200000001</v>
      </c>
      <c r="AR19" s="213">
        <v>11.28938677</v>
      </c>
      <c r="AS19" s="213">
        <v>11.481390490000001</v>
      </c>
      <c r="AT19" s="213">
        <v>12.263576309999999</v>
      </c>
      <c r="AU19" s="213">
        <v>11.16509102</v>
      </c>
      <c r="AV19" s="213">
        <v>10.03524668</v>
      </c>
      <c r="AW19" s="213">
        <v>9.8466087489999996</v>
      </c>
      <c r="AX19" s="213">
        <v>10.36869555</v>
      </c>
      <c r="AY19" s="213">
        <v>9.9180449999999993</v>
      </c>
      <c r="AZ19" s="213">
        <v>9.5183549999999997</v>
      </c>
      <c r="BA19" s="351">
        <v>9.206785</v>
      </c>
      <c r="BB19" s="351">
        <v>9.0516729999999992</v>
      </c>
      <c r="BC19" s="351">
        <v>8.8044180000000001</v>
      </c>
      <c r="BD19" s="351">
        <v>8.5593179999999993</v>
      </c>
      <c r="BE19" s="351">
        <v>8.5617040000000006</v>
      </c>
      <c r="BF19" s="351">
        <v>8.7100419999999996</v>
      </c>
      <c r="BG19" s="351">
        <v>8.6609169999999995</v>
      </c>
      <c r="BH19" s="351">
        <v>8.2026400000000006</v>
      </c>
      <c r="BI19" s="351">
        <v>8.3300859999999997</v>
      </c>
      <c r="BJ19" s="351">
        <v>8.9693470000000008</v>
      </c>
      <c r="BK19" s="351">
        <v>8.9659759999999995</v>
      </c>
      <c r="BL19" s="351">
        <v>8.7850940000000008</v>
      </c>
      <c r="BM19" s="351">
        <v>8.8670229999999997</v>
      </c>
      <c r="BN19" s="351">
        <v>9.1386559999999992</v>
      </c>
      <c r="BO19" s="351">
        <v>9.114471</v>
      </c>
      <c r="BP19" s="351">
        <v>8.9750150000000009</v>
      </c>
      <c r="BQ19" s="351">
        <v>9.0394679999999994</v>
      </c>
      <c r="BR19" s="351">
        <v>9.1872199999999999</v>
      </c>
      <c r="BS19" s="351">
        <v>9.1274540000000002</v>
      </c>
      <c r="BT19" s="351">
        <v>8.6515229999999992</v>
      </c>
      <c r="BU19" s="351">
        <v>8.7810950000000005</v>
      </c>
      <c r="BV19" s="351">
        <v>9.4359020000000005</v>
      </c>
    </row>
    <row r="20" spans="1:74" ht="11.1" customHeight="1" x14ac:dyDescent="0.2">
      <c r="A20" s="84" t="s">
        <v>678</v>
      </c>
      <c r="B20" s="187" t="s">
        <v>480</v>
      </c>
      <c r="C20" s="213">
        <v>6.9498748250000002</v>
      </c>
      <c r="D20" s="213">
        <v>6.9571643180000002</v>
      </c>
      <c r="E20" s="213">
        <v>6.8602306620000002</v>
      </c>
      <c r="F20" s="213">
        <v>6.5237488829999997</v>
      </c>
      <c r="G20" s="213">
        <v>6.4465875820000003</v>
      </c>
      <c r="H20" s="213">
        <v>6.3374758140000003</v>
      </c>
      <c r="I20" s="213">
        <v>6.25555065</v>
      </c>
      <c r="J20" s="213">
        <v>5.9203295320000002</v>
      </c>
      <c r="K20" s="213">
        <v>6.0284618459999999</v>
      </c>
      <c r="L20" s="213">
        <v>6.2694763379999996</v>
      </c>
      <c r="M20" s="213">
        <v>6.7011599239999997</v>
      </c>
      <c r="N20" s="213">
        <v>7.0619127009999998</v>
      </c>
      <c r="O20" s="213">
        <v>7.5827686050000001</v>
      </c>
      <c r="P20" s="213">
        <v>7.9284085790000001</v>
      </c>
      <c r="Q20" s="213">
        <v>7.7083014600000004</v>
      </c>
      <c r="R20" s="213">
        <v>7.4107859229999997</v>
      </c>
      <c r="S20" s="213">
        <v>7.4887926389999997</v>
      </c>
      <c r="T20" s="213">
        <v>7.4759880399999998</v>
      </c>
      <c r="U20" s="213">
        <v>7.3486523310000003</v>
      </c>
      <c r="V20" s="213">
        <v>6.6758507820000004</v>
      </c>
      <c r="W20" s="213">
        <v>6.6378238520000004</v>
      </c>
      <c r="X20" s="213">
        <v>7.2887059169999997</v>
      </c>
      <c r="Y20" s="213">
        <v>7.318730178</v>
      </c>
      <c r="Z20" s="213">
        <v>7.5810708849999999</v>
      </c>
      <c r="AA20" s="213">
        <v>7.7866607569999999</v>
      </c>
      <c r="AB20" s="213">
        <v>8.3352810799999997</v>
      </c>
      <c r="AC20" s="213">
        <v>8.2729578480000008</v>
      </c>
      <c r="AD20" s="213">
        <v>7.5228413180000002</v>
      </c>
      <c r="AE20" s="213">
        <v>7.8049432269999999</v>
      </c>
      <c r="AF20" s="213">
        <v>7.7293118940000003</v>
      </c>
      <c r="AG20" s="213">
        <v>7.5991385820000001</v>
      </c>
      <c r="AH20" s="213">
        <v>7.4435917859999998</v>
      </c>
      <c r="AI20" s="213">
        <v>7.2703919529999999</v>
      </c>
      <c r="AJ20" s="213">
        <v>7.4165989550000004</v>
      </c>
      <c r="AK20" s="213">
        <v>7.5516751080000004</v>
      </c>
      <c r="AL20" s="213">
        <v>8.247676641</v>
      </c>
      <c r="AM20" s="213">
        <v>8.7682652619999999</v>
      </c>
      <c r="AN20" s="213">
        <v>8.3602623010000006</v>
      </c>
      <c r="AO20" s="213">
        <v>8.0376224329999992</v>
      </c>
      <c r="AP20" s="213">
        <v>7.6323182059999999</v>
      </c>
      <c r="AQ20" s="213">
        <v>8.0549056790000009</v>
      </c>
      <c r="AR20" s="213">
        <v>7.431150648</v>
      </c>
      <c r="AS20" s="213">
        <v>6.9448748289999997</v>
      </c>
      <c r="AT20" s="213">
        <v>6.8128909560000004</v>
      </c>
      <c r="AU20" s="213">
        <v>6.826959778</v>
      </c>
      <c r="AV20" s="213">
        <v>7.5047490459999997</v>
      </c>
      <c r="AW20" s="213">
        <v>7.3403368330000003</v>
      </c>
      <c r="AX20" s="213">
        <v>7.5659378549999996</v>
      </c>
      <c r="AY20" s="213">
        <v>7.4184799999999997</v>
      </c>
      <c r="AZ20" s="213">
        <v>7.3055310000000002</v>
      </c>
      <c r="BA20" s="351">
        <v>7.355499</v>
      </c>
      <c r="BB20" s="351">
        <v>7.0870680000000004</v>
      </c>
      <c r="BC20" s="351">
        <v>7.0156369999999999</v>
      </c>
      <c r="BD20" s="351">
        <v>6.8279629999999996</v>
      </c>
      <c r="BE20" s="351">
        <v>6.4533620000000003</v>
      </c>
      <c r="BF20" s="351">
        <v>6.3852710000000004</v>
      </c>
      <c r="BG20" s="351">
        <v>6.5305929999999996</v>
      </c>
      <c r="BH20" s="351">
        <v>6.82789</v>
      </c>
      <c r="BI20" s="351">
        <v>7.0194830000000001</v>
      </c>
      <c r="BJ20" s="351">
        <v>7.2318699999999998</v>
      </c>
      <c r="BK20" s="351">
        <v>7.193994</v>
      </c>
      <c r="BL20" s="351">
        <v>7.2481970000000002</v>
      </c>
      <c r="BM20" s="351">
        <v>7.4625630000000003</v>
      </c>
      <c r="BN20" s="351">
        <v>7.2539040000000004</v>
      </c>
      <c r="BO20" s="351">
        <v>7.2110200000000004</v>
      </c>
      <c r="BP20" s="351">
        <v>7.0534679999999996</v>
      </c>
      <c r="BQ20" s="351">
        <v>6.674747</v>
      </c>
      <c r="BR20" s="351">
        <v>6.584187</v>
      </c>
      <c r="BS20" s="351">
        <v>6.7038679999999999</v>
      </c>
      <c r="BT20" s="351">
        <v>6.9753350000000003</v>
      </c>
      <c r="BU20" s="351">
        <v>7.1403840000000001</v>
      </c>
      <c r="BV20" s="351">
        <v>7.3230370000000002</v>
      </c>
    </row>
    <row r="21" spans="1:74" ht="11.1" customHeight="1" x14ac:dyDescent="0.2">
      <c r="A21" s="84" t="s">
        <v>679</v>
      </c>
      <c r="B21" s="189" t="s">
        <v>448</v>
      </c>
      <c r="C21" s="213">
        <v>5.745064781</v>
      </c>
      <c r="D21" s="213">
        <v>5.8572770199999997</v>
      </c>
      <c r="E21" s="213">
        <v>6.0855502809999997</v>
      </c>
      <c r="F21" s="213">
        <v>6.0756137299999997</v>
      </c>
      <c r="G21" s="213">
        <v>6.8427921889999999</v>
      </c>
      <c r="H21" s="213">
        <v>7.8568277530000001</v>
      </c>
      <c r="I21" s="213">
        <v>8.8436179280000005</v>
      </c>
      <c r="J21" s="213">
        <v>8.9780526490000003</v>
      </c>
      <c r="K21" s="213">
        <v>8.5368532439999996</v>
      </c>
      <c r="L21" s="213">
        <v>7.394186446</v>
      </c>
      <c r="M21" s="213">
        <v>6.7441753430000002</v>
      </c>
      <c r="N21" s="213">
        <v>6.136120279</v>
      </c>
      <c r="O21" s="213">
        <v>6.5959354010000002</v>
      </c>
      <c r="P21" s="213">
        <v>6.7437421710000001</v>
      </c>
      <c r="Q21" s="213">
        <v>6.4853329400000002</v>
      </c>
      <c r="R21" s="213">
        <v>7.3984238759999998</v>
      </c>
      <c r="S21" s="213">
        <v>7.8567877800000003</v>
      </c>
      <c r="T21" s="213">
        <v>8.9315618509999997</v>
      </c>
      <c r="U21" s="213">
        <v>9.054957108</v>
      </c>
      <c r="V21" s="213">
        <v>9.2259046080000005</v>
      </c>
      <c r="W21" s="213">
        <v>8.5474582879999996</v>
      </c>
      <c r="X21" s="213">
        <v>6.9873020480000001</v>
      </c>
      <c r="Y21" s="213">
        <v>6.2006028950000003</v>
      </c>
      <c r="Z21" s="213">
        <v>5.9312724140000004</v>
      </c>
      <c r="AA21" s="213">
        <v>6.0300300470000003</v>
      </c>
      <c r="AB21" s="213">
        <v>6.3635553700000003</v>
      </c>
      <c r="AC21" s="213">
        <v>6.1385827429999997</v>
      </c>
      <c r="AD21" s="213">
        <v>6.1975124270000004</v>
      </c>
      <c r="AE21" s="213">
        <v>7.9983456259999999</v>
      </c>
      <c r="AF21" s="213">
        <v>8.4819087209999999</v>
      </c>
      <c r="AG21" s="213">
        <v>9.1334596710000007</v>
      </c>
      <c r="AH21" s="213">
        <v>9.0412032260000004</v>
      </c>
      <c r="AI21" s="213">
        <v>8.7505414720000001</v>
      </c>
      <c r="AJ21" s="213">
        <v>6.8060856139999997</v>
      </c>
      <c r="AK21" s="213">
        <v>6.2609518250000002</v>
      </c>
      <c r="AL21" s="213">
        <v>6.6066916070000001</v>
      </c>
      <c r="AM21" s="213">
        <v>6.3204182700000002</v>
      </c>
      <c r="AN21" s="213">
        <v>6.2857391360000001</v>
      </c>
      <c r="AO21" s="213">
        <v>6.192593424</v>
      </c>
      <c r="AP21" s="213">
        <v>6.7112744959999997</v>
      </c>
      <c r="AQ21" s="213">
        <v>7.2863787240000004</v>
      </c>
      <c r="AR21" s="213">
        <v>8.3035890880000007</v>
      </c>
      <c r="AS21" s="213">
        <v>9.0243935979999996</v>
      </c>
      <c r="AT21" s="213">
        <v>8.8669912709999998</v>
      </c>
      <c r="AU21" s="213">
        <v>8.6810653549999994</v>
      </c>
      <c r="AV21" s="213">
        <v>6.6744210500000003</v>
      </c>
      <c r="AW21" s="213">
        <v>5.9003768599999997</v>
      </c>
      <c r="AX21" s="213">
        <v>5.9103216759999997</v>
      </c>
      <c r="AY21" s="213">
        <v>5.6649609999999999</v>
      </c>
      <c r="AZ21" s="213">
        <v>5.1868590000000001</v>
      </c>
      <c r="BA21" s="351">
        <v>5.5663410000000004</v>
      </c>
      <c r="BB21" s="351">
        <v>5.865151</v>
      </c>
      <c r="BC21" s="351">
        <v>6.7522650000000004</v>
      </c>
      <c r="BD21" s="351">
        <v>7.663907</v>
      </c>
      <c r="BE21" s="351">
        <v>8.1204830000000001</v>
      </c>
      <c r="BF21" s="351">
        <v>8.3730019999999996</v>
      </c>
      <c r="BG21" s="351">
        <v>7.8363069999999997</v>
      </c>
      <c r="BH21" s="351">
        <v>6.6943760000000001</v>
      </c>
      <c r="BI21" s="351">
        <v>6.2878970000000001</v>
      </c>
      <c r="BJ21" s="351">
        <v>6.2687290000000004</v>
      </c>
      <c r="BK21" s="351">
        <v>6.2129250000000003</v>
      </c>
      <c r="BL21" s="351">
        <v>6.0271540000000003</v>
      </c>
      <c r="BM21" s="351">
        <v>6.3798050000000002</v>
      </c>
      <c r="BN21" s="351">
        <v>6.7001860000000004</v>
      </c>
      <c r="BO21" s="351">
        <v>7.5261579999999997</v>
      </c>
      <c r="BP21" s="351">
        <v>8.3516759999999994</v>
      </c>
      <c r="BQ21" s="351">
        <v>8.7205549999999992</v>
      </c>
      <c r="BR21" s="351">
        <v>8.8630940000000002</v>
      </c>
      <c r="BS21" s="351">
        <v>8.208081</v>
      </c>
      <c r="BT21" s="351">
        <v>6.9789599999999998</v>
      </c>
      <c r="BU21" s="351">
        <v>6.5008929999999996</v>
      </c>
      <c r="BV21" s="351">
        <v>6.4286260000000004</v>
      </c>
    </row>
    <row r="22" spans="1:74" ht="11.1" customHeight="1" x14ac:dyDescent="0.2">
      <c r="A22" s="84" t="s">
        <v>680</v>
      </c>
      <c r="B22" s="189" t="s">
        <v>449</v>
      </c>
      <c r="C22" s="213">
        <v>6.1175357469999998</v>
      </c>
      <c r="D22" s="213">
        <v>6.1853920010000003</v>
      </c>
      <c r="E22" s="213">
        <v>6.4511635419999998</v>
      </c>
      <c r="F22" s="213">
        <v>6.2428619000000003</v>
      </c>
      <c r="G22" s="213">
        <v>6.7650606020000001</v>
      </c>
      <c r="H22" s="213">
        <v>7.7724631239999997</v>
      </c>
      <c r="I22" s="213">
        <v>8.4893882260000009</v>
      </c>
      <c r="J22" s="213">
        <v>8.6874276869999996</v>
      </c>
      <c r="K22" s="213">
        <v>8.3280943819999997</v>
      </c>
      <c r="L22" s="213">
        <v>7.3638628830000004</v>
      </c>
      <c r="M22" s="213">
        <v>6.9741567050000004</v>
      </c>
      <c r="N22" s="213">
        <v>6.534452259</v>
      </c>
      <c r="O22" s="213">
        <v>6.9276853520000001</v>
      </c>
      <c r="P22" s="213">
        <v>7.0393323959999998</v>
      </c>
      <c r="Q22" s="213">
        <v>6.7586815360000001</v>
      </c>
      <c r="R22" s="213">
        <v>7.1324821140000001</v>
      </c>
      <c r="S22" s="213">
        <v>7.7950360930000002</v>
      </c>
      <c r="T22" s="213">
        <v>8.8083525589999994</v>
      </c>
      <c r="U22" s="213">
        <v>9.0974341390000006</v>
      </c>
      <c r="V22" s="213">
        <v>9.3089353619999997</v>
      </c>
      <c r="W22" s="213">
        <v>8.7777406829999993</v>
      </c>
      <c r="X22" s="213">
        <v>7.2548528250000004</v>
      </c>
      <c r="Y22" s="213">
        <v>6.8570849049999998</v>
      </c>
      <c r="Z22" s="213">
        <v>7.010455898</v>
      </c>
      <c r="AA22" s="213">
        <v>6.8890682459999999</v>
      </c>
      <c r="AB22" s="213">
        <v>6.9304612590000003</v>
      </c>
      <c r="AC22" s="213">
        <v>7.038031481</v>
      </c>
      <c r="AD22" s="213">
        <v>6.9195587200000004</v>
      </c>
      <c r="AE22" s="213">
        <v>7.3410661450000001</v>
      </c>
      <c r="AF22" s="213">
        <v>8.6602332910000008</v>
      </c>
      <c r="AG22" s="213">
        <v>9.1571448709999999</v>
      </c>
      <c r="AH22" s="213">
        <v>9.1569721120000001</v>
      </c>
      <c r="AI22" s="213">
        <v>8.7203558399999999</v>
      </c>
      <c r="AJ22" s="213">
        <v>7.1343869800000004</v>
      </c>
      <c r="AK22" s="213">
        <v>6.9764916279999998</v>
      </c>
      <c r="AL22" s="213">
        <v>7.1559571039999996</v>
      </c>
      <c r="AM22" s="213">
        <v>7.0507742010000003</v>
      </c>
      <c r="AN22" s="213">
        <v>6.7336228</v>
      </c>
      <c r="AO22" s="213">
        <v>6.5371264040000003</v>
      </c>
      <c r="AP22" s="213">
        <v>6.7994524070000004</v>
      </c>
      <c r="AQ22" s="213">
        <v>7.0874978679999998</v>
      </c>
      <c r="AR22" s="213">
        <v>7.9946904820000002</v>
      </c>
      <c r="AS22" s="213">
        <v>8.4418709110000005</v>
      </c>
      <c r="AT22" s="213">
        <v>8.2926707929999992</v>
      </c>
      <c r="AU22" s="213">
        <v>7.8576295070000004</v>
      </c>
      <c r="AV22" s="213">
        <v>6.2696128629999999</v>
      </c>
      <c r="AW22" s="213">
        <v>6.2158149160000002</v>
      </c>
      <c r="AX22" s="213">
        <v>6.2374429659999997</v>
      </c>
      <c r="AY22" s="213">
        <v>6.3034980000000003</v>
      </c>
      <c r="AZ22" s="213">
        <v>6.2926960000000003</v>
      </c>
      <c r="BA22" s="351">
        <v>6.4120119999999998</v>
      </c>
      <c r="BB22" s="351">
        <v>6.3091900000000001</v>
      </c>
      <c r="BC22" s="351">
        <v>6.5106469999999996</v>
      </c>
      <c r="BD22" s="351">
        <v>7.3965560000000004</v>
      </c>
      <c r="BE22" s="351">
        <v>7.8551070000000003</v>
      </c>
      <c r="BF22" s="351">
        <v>8.1158520000000003</v>
      </c>
      <c r="BG22" s="351">
        <v>7.6218570000000003</v>
      </c>
      <c r="BH22" s="351">
        <v>6.6231419999999996</v>
      </c>
      <c r="BI22" s="351">
        <v>6.5250839999999997</v>
      </c>
      <c r="BJ22" s="351">
        <v>6.3307380000000002</v>
      </c>
      <c r="BK22" s="351">
        <v>6.5130129999999999</v>
      </c>
      <c r="BL22" s="351">
        <v>6.8329019999999998</v>
      </c>
      <c r="BM22" s="351">
        <v>7.0253649999999999</v>
      </c>
      <c r="BN22" s="351">
        <v>6.9729369999999999</v>
      </c>
      <c r="BO22" s="351">
        <v>7.1617139999999999</v>
      </c>
      <c r="BP22" s="351">
        <v>8.0161479999999994</v>
      </c>
      <c r="BQ22" s="351">
        <v>8.4193510000000007</v>
      </c>
      <c r="BR22" s="351">
        <v>8.6091409999999993</v>
      </c>
      <c r="BS22" s="351">
        <v>8.0541490000000007</v>
      </c>
      <c r="BT22" s="351">
        <v>7.0006240000000002</v>
      </c>
      <c r="BU22" s="351">
        <v>6.86008</v>
      </c>
      <c r="BV22" s="351">
        <v>6.6341359999999998</v>
      </c>
    </row>
    <row r="23" spans="1:74" ht="11.1" customHeight="1" x14ac:dyDescent="0.2">
      <c r="A23" s="84" t="s">
        <v>681</v>
      </c>
      <c r="B23" s="189" t="s">
        <v>450</v>
      </c>
      <c r="C23" s="213">
        <v>7.2796476849999996</v>
      </c>
      <c r="D23" s="213">
        <v>7.4942681970000002</v>
      </c>
      <c r="E23" s="213">
        <v>8.1502783020000003</v>
      </c>
      <c r="F23" s="213">
        <v>8.0866253070000003</v>
      </c>
      <c r="G23" s="213">
        <v>8.3010406900000007</v>
      </c>
      <c r="H23" s="213">
        <v>8.7834616170000004</v>
      </c>
      <c r="I23" s="213">
        <v>9.335187822</v>
      </c>
      <c r="J23" s="213">
        <v>9.2839632460000008</v>
      </c>
      <c r="K23" s="213">
        <v>9.3340717259999995</v>
      </c>
      <c r="L23" s="213">
        <v>8.972180689</v>
      </c>
      <c r="M23" s="213">
        <v>8.6751286870000008</v>
      </c>
      <c r="N23" s="213">
        <v>8.2817929110000001</v>
      </c>
      <c r="O23" s="213">
        <v>8.6542832860000001</v>
      </c>
      <c r="P23" s="213">
        <v>9.3191504290000005</v>
      </c>
      <c r="Q23" s="213">
        <v>8.4790201740000004</v>
      </c>
      <c r="R23" s="213">
        <v>9.6082333169999998</v>
      </c>
      <c r="S23" s="213">
        <v>9.9089417540000007</v>
      </c>
      <c r="T23" s="213">
        <v>10.05682622</v>
      </c>
      <c r="U23" s="213">
        <v>9.5237150840000009</v>
      </c>
      <c r="V23" s="213">
        <v>9.7314502429999994</v>
      </c>
      <c r="W23" s="213">
        <v>9.6184220709999995</v>
      </c>
      <c r="X23" s="213">
        <v>9.2906870640000001</v>
      </c>
      <c r="Y23" s="213">
        <v>8.8750225169999997</v>
      </c>
      <c r="Z23" s="213">
        <v>8.4652616760000008</v>
      </c>
      <c r="AA23" s="213">
        <v>8.1868814239999992</v>
      </c>
      <c r="AB23" s="213">
        <v>9.0355760549999999</v>
      </c>
      <c r="AC23" s="213">
        <v>8.0711328820000006</v>
      </c>
      <c r="AD23" s="213">
        <v>8.8678931569999992</v>
      </c>
      <c r="AE23" s="213">
        <v>9.5224331039999992</v>
      </c>
      <c r="AF23" s="213">
        <v>9.8914721149999991</v>
      </c>
      <c r="AG23" s="213">
        <v>9.8731824939999999</v>
      </c>
      <c r="AH23" s="213">
        <v>9.6766938959999997</v>
      </c>
      <c r="AI23" s="213">
        <v>9.8203638170000005</v>
      </c>
      <c r="AJ23" s="213">
        <v>9.0491518769999999</v>
      </c>
      <c r="AK23" s="213">
        <v>8.6015756979999995</v>
      </c>
      <c r="AL23" s="213">
        <v>8.7226616700000008</v>
      </c>
      <c r="AM23" s="213">
        <v>9.0211189279999999</v>
      </c>
      <c r="AN23" s="213">
        <v>9.0475941570000007</v>
      </c>
      <c r="AO23" s="213">
        <v>8.4082917469999998</v>
      </c>
      <c r="AP23" s="213">
        <v>9.3706348649999995</v>
      </c>
      <c r="AQ23" s="213">
        <v>9.4797942049999993</v>
      </c>
      <c r="AR23" s="213">
        <v>9.8407470690000007</v>
      </c>
      <c r="AS23" s="213">
        <v>9.8013901870000009</v>
      </c>
      <c r="AT23" s="213">
        <v>9.5427606639999993</v>
      </c>
      <c r="AU23" s="213">
        <v>9.5522192379999993</v>
      </c>
      <c r="AV23" s="213">
        <v>9.449294986</v>
      </c>
      <c r="AW23" s="213">
        <v>8.4459824769999994</v>
      </c>
      <c r="AX23" s="213">
        <v>8.8593364399999999</v>
      </c>
      <c r="AY23" s="213">
        <v>8.7561839999999993</v>
      </c>
      <c r="AZ23" s="213">
        <v>8.4624989999999993</v>
      </c>
      <c r="BA23" s="351">
        <v>8.3570189999999993</v>
      </c>
      <c r="BB23" s="351">
        <v>8.7100580000000001</v>
      </c>
      <c r="BC23" s="351">
        <v>9.0667580000000001</v>
      </c>
      <c r="BD23" s="351">
        <v>9.4743259999999996</v>
      </c>
      <c r="BE23" s="351">
        <v>9.5574119999999994</v>
      </c>
      <c r="BF23" s="351">
        <v>9.5307030000000008</v>
      </c>
      <c r="BG23" s="351">
        <v>9.4445870000000003</v>
      </c>
      <c r="BH23" s="351">
        <v>9.0561919999999994</v>
      </c>
      <c r="BI23" s="351">
        <v>8.7097099999999994</v>
      </c>
      <c r="BJ23" s="351">
        <v>8.5079659999999997</v>
      </c>
      <c r="BK23" s="351">
        <v>8.5186050000000009</v>
      </c>
      <c r="BL23" s="351">
        <v>8.5039370000000005</v>
      </c>
      <c r="BM23" s="351">
        <v>8.6486009999999993</v>
      </c>
      <c r="BN23" s="351">
        <v>9.054627</v>
      </c>
      <c r="BO23" s="351">
        <v>9.4090690000000006</v>
      </c>
      <c r="BP23" s="351">
        <v>9.7957470000000004</v>
      </c>
      <c r="BQ23" s="351">
        <v>9.8398780000000006</v>
      </c>
      <c r="BR23" s="351">
        <v>9.7466480000000004</v>
      </c>
      <c r="BS23" s="351">
        <v>9.5789109999999997</v>
      </c>
      <c r="BT23" s="351">
        <v>9.1317339999999998</v>
      </c>
      <c r="BU23" s="351">
        <v>8.7222279999999994</v>
      </c>
      <c r="BV23" s="351">
        <v>8.4621440000000003</v>
      </c>
    </row>
    <row r="24" spans="1:74" ht="11.1" customHeight="1" x14ac:dyDescent="0.2">
      <c r="A24" s="84" t="s">
        <v>682</v>
      </c>
      <c r="B24" s="189" t="s">
        <v>451</v>
      </c>
      <c r="C24" s="213">
        <v>7.5212303560000002</v>
      </c>
      <c r="D24" s="213">
        <v>7.3566755500000003</v>
      </c>
      <c r="E24" s="213">
        <v>7.6702787910000003</v>
      </c>
      <c r="F24" s="213">
        <v>8.3349355490000008</v>
      </c>
      <c r="G24" s="213">
        <v>8.4597283599999997</v>
      </c>
      <c r="H24" s="213">
        <v>9.0501157939999999</v>
      </c>
      <c r="I24" s="213">
        <v>9.5000941549999993</v>
      </c>
      <c r="J24" s="213">
        <v>10.01615183</v>
      </c>
      <c r="K24" s="213">
        <v>9.7334595979999996</v>
      </c>
      <c r="L24" s="213">
        <v>10.145863950000001</v>
      </c>
      <c r="M24" s="213">
        <v>9.4891298249999991</v>
      </c>
      <c r="N24" s="213">
        <v>8.4394713079999999</v>
      </c>
      <c r="O24" s="213">
        <v>8.6951086219999993</v>
      </c>
      <c r="P24" s="213">
        <v>9.1312956290000002</v>
      </c>
      <c r="Q24" s="213">
        <v>9.0463971500000007</v>
      </c>
      <c r="R24" s="213">
        <v>9.7864027169999996</v>
      </c>
      <c r="S24" s="213">
        <v>10.180161549999999</v>
      </c>
      <c r="T24" s="213">
        <v>10.499552919999999</v>
      </c>
      <c r="U24" s="213">
        <v>10.55549905</v>
      </c>
      <c r="V24" s="213">
        <v>10.72065826</v>
      </c>
      <c r="W24" s="213">
        <v>10.569577880000001</v>
      </c>
      <c r="X24" s="213">
        <v>10.10542085</v>
      </c>
      <c r="Y24" s="213">
        <v>9.3346739920000008</v>
      </c>
      <c r="Z24" s="213">
        <v>8.7311751169999994</v>
      </c>
      <c r="AA24" s="213">
        <v>8.4276742739999992</v>
      </c>
      <c r="AB24" s="213">
        <v>8.7835359650000004</v>
      </c>
      <c r="AC24" s="213">
        <v>8.9246330070000006</v>
      </c>
      <c r="AD24" s="213">
        <v>8.7222544610000003</v>
      </c>
      <c r="AE24" s="213">
        <v>9.7157160860000005</v>
      </c>
      <c r="AF24" s="213">
        <v>10.46767034</v>
      </c>
      <c r="AG24" s="213">
        <v>10.770551749999999</v>
      </c>
      <c r="AH24" s="213">
        <v>10.776230760000001</v>
      </c>
      <c r="AI24" s="213">
        <v>10.203347129999999</v>
      </c>
      <c r="AJ24" s="213">
        <v>9.6568063399999993</v>
      </c>
      <c r="AK24" s="213">
        <v>8.6540650069999998</v>
      </c>
      <c r="AL24" s="213">
        <v>8.7405005140000007</v>
      </c>
      <c r="AM24" s="213">
        <v>8.7707657319999992</v>
      </c>
      <c r="AN24" s="213">
        <v>8.6379814069999998</v>
      </c>
      <c r="AO24" s="213">
        <v>8.3429829739999999</v>
      </c>
      <c r="AP24" s="213">
        <v>9.1344339639999994</v>
      </c>
      <c r="AQ24" s="213">
        <v>10.15819845</v>
      </c>
      <c r="AR24" s="213">
        <v>10.309468669999999</v>
      </c>
      <c r="AS24" s="213">
        <v>10.061316079999999</v>
      </c>
      <c r="AT24" s="213">
        <v>10.043864920000001</v>
      </c>
      <c r="AU24" s="213">
        <v>10.088012060000001</v>
      </c>
      <c r="AV24" s="213">
        <v>9.7253808450000001</v>
      </c>
      <c r="AW24" s="213">
        <v>8.1362865339999999</v>
      </c>
      <c r="AX24" s="213">
        <v>8.6707683769999999</v>
      </c>
      <c r="AY24" s="213">
        <v>8.4443350000000006</v>
      </c>
      <c r="AZ24" s="213">
        <v>8.3482719999999997</v>
      </c>
      <c r="BA24" s="351">
        <v>8.1320680000000003</v>
      </c>
      <c r="BB24" s="351">
        <v>8.4890229999999995</v>
      </c>
      <c r="BC24" s="351">
        <v>8.6889880000000002</v>
      </c>
      <c r="BD24" s="351">
        <v>8.7894380000000005</v>
      </c>
      <c r="BE24" s="351">
        <v>8.9457830000000005</v>
      </c>
      <c r="BF24" s="351">
        <v>9.1834939999999996</v>
      </c>
      <c r="BG24" s="351">
        <v>9.0482329999999997</v>
      </c>
      <c r="BH24" s="351">
        <v>8.7392439999999993</v>
      </c>
      <c r="BI24" s="351">
        <v>8.3256859999999993</v>
      </c>
      <c r="BJ24" s="351">
        <v>7.7238090000000001</v>
      </c>
      <c r="BK24" s="351">
        <v>7.5828790000000001</v>
      </c>
      <c r="BL24" s="351">
        <v>7.8275189999999997</v>
      </c>
      <c r="BM24" s="351">
        <v>7.9221349999999999</v>
      </c>
      <c r="BN24" s="351">
        <v>8.5450219999999995</v>
      </c>
      <c r="BO24" s="351">
        <v>8.8852150000000005</v>
      </c>
      <c r="BP24" s="351">
        <v>9.054767</v>
      </c>
      <c r="BQ24" s="351">
        <v>9.2503240000000009</v>
      </c>
      <c r="BR24" s="351">
        <v>9.4817020000000003</v>
      </c>
      <c r="BS24" s="351">
        <v>9.3122550000000004</v>
      </c>
      <c r="BT24" s="351">
        <v>8.9748719999999995</v>
      </c>
      <c r="BU24" s="351">
        <v>8.5321700000000007</v>
      </c>
      <c r="BV24" s="351">
        <v>7.9107630000000002</v>
      </c>
    </row>
    <row r="25" spans="1:74" ht="11.1" customHeight="1" x14ac:dyDescent="0.2">
      <c r="A25" s="84" t="s">
        <v>683</v>
      </c>
      <c r="B25" s="189" t="s">
        <v>452</v>
      </c>
      <c r="C25" s="213">
        <v>6.2657175650000001</v>
      </c>
      <c r="D25" s="213">
        <v>6.1006638799999999</v>
      </c>
      <c r="E25" s="213">
        <v>6.5206001689999997</v>
      </c>
      <c r="F25" s="213">
        <v>6.4745830660000001</v>
      </c>
      <c r="G25" s="213">
        <v>7.1913992950000001</v>
      </c>
      <c r="H25" s="213">
        <v>7.1013067330000004</v>
      </c>
      <c r="I25" s="213">
        <v>7.8884590149999996</v>
      </c>
      <c r="J25" s="213">
        <v>8.5164762700000001</v>
      </c>
      <c r="K25" s="213">
        <v>8.4064110880000005</v>
      </c>
      <c r="L25" s="213">
        <v>8.7017409350000001</v>
      </c>
      <c r="M25" s="213">
        <v>8.5249550139999997</v>
      </c>
      <c r="N25" s="213">
        <v>7.6508547020000002</v>
      </c>
      <c r="O25" s="213">
        <v>7.4198012310000001</v>
      </c>
      <c r="P25" s="213">
        <v>7.688897753</v>
      </c>
      <c r="Q25" s="213">
        <v>7.6239105110000001</v>
      </c>
      <c r="R25" s="213">
        <v>8.014193444</v>
      </c>
      <c r="S25" s="213">
        <v>8.1031750200000001</v>
      </c>
      <c r="T25" s="213">
        <v>8.3014922799999997</v>
      </c>
      <c r="U25" s="213">
        <v>8.6964242980000002</v>
      </c>
      <c r="V25" s="213">
        <v>8.8819582159999992</v>
      </c>
      <c r="W25" s="213">
        <v>8.7929095499999992</v>
      </c>
      <c r="X25" s="213">
        <v>8.6319461959999995</v>
      </c>
      <c r="Y25" s="213">
        <v>8.0318788390000009</v>
      </c>
      <c r="Z25" s="213">
        <v>7.9060980599999997</v>
      </c>
      <c r="AA25" s="213">
        <v>6.5109998009999996</v>
      </c>
      <c r="AB25" s="213">
        <v>6.7242550919999999</v>
      </c>
      <c r="AC25" s="213">
        <v>7.0531021909999998</v>
      </c>
      <c r="AD25" s="213">
        <v>7.0939918430000004</v>
      </c>
      <c r="AE25" s="213">
        <v>7.4505407149999998</v>
      </c>
      <c r="AF25" s="213">
        <v>7.9485720559999997</v>
      </c>
      <c r="AG25" s="213">
        <v>8.0428883649999996</v>
      </c>
      <c r="AH25" s="213">
        <v>8.0243936770000008</v>
      </c>
      <c r="AI25" s="213">
        <v>7.8679431370000001</v>
      </c>
      <c r="AJ25" s="213">
        <v>7.4112750040000002</v>
      </c>
      <c r="AK25" s="213">
        <v>6.4991923979999999</v>
      </c>
      <c r="AL25" s="213">
        <v>6.1842620630000003</v>
      </c>
      <c r="AM25" s="213">
        <v>6.1318388940000004</v>
      </c>
      <c r="AN25" s="213">
        <v>5.9803558299999997</v>
      </c>
      <c r="AO25" s="213">
        <v>5.9239410719999999</v>
      </c>
      <c r="AP25" s="213">
        <v>6.146601134</v>
      </c>
      <c r="AQ25" s="213">
        <v>6.865462215</v>
      </c>
      <c r="AR25" s="213">
        <v>6.9520048829999999</v>
      </c>
      <c r="AS25" s="213">
        <v>7.2258454600000004</v>
      </c>
      <c r="AT25" s="213">
        <v>7.4421857200000003</v>
      </c>
      <c r="AU25" s="213">
        <v>7.6094917510000002</v>
      </c>
      <c r="AV25" s="213">
        <v>7.660448594</v>
      </c>
      <c r="AW25" s="213">
        <v>6.1201209470000002</v>
      </c>
      <c r="AX25" s="213">
        <v>6.0680583490000002</v>
      </c>
      <c r="AY25" s="213">
        <v>6.3538670000000002</v>
      </c>
      <c r="AZ25" s="213">
        <v>6.1509809999999998</v>
      </c>
      <c r="BA25" s="351">
        <v>5.9804139999999997</v>
      </c>
      <c r="BB25" s="351">
        <v>6.1644240000000003</v>
      </c>
      <c r="BC25" s="351">
        <v>6.4939450000000001</v>
      </c>
      <c r="BD25" s="351">
        <v>6.7873479999999997</v>
      </c>
      <c r="BE25" s="351">
        <v>7.108962</v>
      </c>
      <c r="BF25" s="351">
        <v>7.3817250000000003</v>
      </c>
      <c r="BG25" s="351">
        <v>7.3087840000000002</v>
      </c>
      <c r="BH25" s="351">
        <v>7.4034420000000001</v>
      </c>
      <c r="BI25" s="351">
        <v>7.0596050000000004</v>
      </c>
      <c r="BJ25" s="351">
        <v>6.523447</v>
      </c>
      <c r="BK25" s="351">
        <v>6.5662969999999996</v>
      </c>
      <c r="BL25" s="351">
        <v>6.6364570000000001</v>
      </c>
      <c r="BM25" s="351">
        <v>6.5367170000000003</v>
      </c>
      <c r="BN25" s="351">
        <v>6.8623469999999998</v>
      </c>
      <c r="BO25" s="351">
        <v>7.1636949999999997</v>
      </c>
      <c r="BP25" s="351">
        <v>7.3820389999999998</v>
      </c>
      <c r="BQ25" s="351">
        <v>7.6422600000000003</v>
      </c>
      <c r="BR25" s="351">
        <v>7.8174200000000003</v>
      </c>
      <c r="BS25" s="351">
        <v>7.6345419999999997</v>
      </c>
      <c r="BT25" s="351">
        <v>7.6601309999999998</v>
      </c>
      <c r="BU25" s="351">
        <v>7.2618549999999997</v>
      </c>
      <c r="BV25" s="351">
        <v>6.6974200000000002</v>
      </c>
    </row>
    <row r="26" spans="1:74" ht="11.1" customHeight="1" x14ac:dyDescent="0.2">
      <c r="A26" s="84" t="s">
        <v>684</v>
      </c>
      <c r="B26" s="189" t="s">
        <v>453</v>
      </c>
      <c r="C26" s="213">
        <v>6.8436322000000001</v>
      </c>
      <c r="D26" s="213">
        <v>6.9775949610000003</v>
      </c>
      <c r="E26" s="213">
        <v>7.1145222739999996</v>
      </c>
      <c r="F26" s="213">
        <v>6.9575303640000001</v>
      </c>
      <c r="G26" s="213">
        <v>6.949129278</v>
      </c>
      <c r="H26" s="213">
        <v>7.5873176869999996</v>
      </c>
      <c r="I26" s="213">
        <v>7.8950360960000001</v>
      </c>
      <c r="J26" s="213">
        <v>8.1039387230000006</v>
      </c>
      <c r="K26" s="213">
        <v>7.8771148560000004</v>
      </c>
      <c r="L26" s="213">
        <v>7.4345254880000002</v>
      </c>
      <c r="M26" s="213">
        <v>6.9515867890000003</v>
      </c>
      <c r="N26" s="213">
        <v>6.6784014770000004</v>
      </c>
      <c r="O26" s="213">
        <v>6.7201430320000002</v>
      </c>
      <c r="P26" s="213">
        <v>6.9553309890000001</v>
      </c>
      <c r="Q26" s="213">
        <v>7.1529288720000004</v>
      </c>
      <c r="R26" s="213">
        <v>7.2039907520000002</v>
      </c>
      <c r="S26" s="213">
        <v>7.2940875610000004</v>
      </c>
      <c r="T26" s="213">
        <v>7.9007280199999999</v>
      </c>
      <c r="U26" s="213">
        <v>8.3608026960000004</v>
      </c>
      <c r="V26" s="213">
        <v>8.3601375020000006</v>
      </c>
      <c r="W26" s="213">
        <v>8.223194501</v>
      </c>
      <c r="X26" s="213">
        <v>7.302136365</v>
      </c>
      <c r="Y26" s="213">
        <v>7.2275735360000004</v>
      </c>
      <c r="Z26" s="213">
        <v>7.1755322289999999</v>
      </c>
      <c r="AA26" s="213">
        <v>6.9606657189999996</v>
      </c>
      <c r="AB26" s="213">
        <v>6.9539941609999998</v>
      </c>
      <c r="AC26" s="213">
        <v>7.100963031</v>
      </c>
      <c r="AD26" s="213">
        <v>7.0804514579999998</v>
      </c>
      <c r="AE26" s="213">
        <v>7.7971438190000004</v>
      </c>
      <c r="AF26" s="213">
        <v>8.0150609280000005</v>
      </c>
      <c r="AG26" s="213">
        <v>8.4682697499999993</v>
      </c>
      <c r="AH26" s="213">
        <v>7.5556694230000003</v>
      </c>
      <c r="AI26" s="213">
        <v>7.6873354300000001</v>
      </c>
      <c r="AJ26" s="213">
        <v>6.7657232699999996</v>
      </c>
      <c r="AK26" s="213">
        <v>6.292960399</v>
      </c>
      <c r="AL26" s="213">
        <v>6.1542659259999999</v>
      </c>
      <c r="AM26" s="213">
        <v>6.3387448769999999</v>
      </c>
      <c r="AN26" s="213">
        <v>6.40203772</v>
      </c>
      <c r="AO26" s="213">
        <v>6.4596341080000004</v>
      </c>
      <c r="AP26" s="213">
        <v>6.498283829</v>
      </c>
      <c r="AQ26" s="213">
        <v>6.6718213000000004</v>
      </c>
      <c r="AR26" s="213">
        <v>7.1695989090000003</v>
      </c>
      <c r="AS26" s="213">
        <v>7.4223917569999998</v>
      </c>
      <c r="AT26" s="213">
        <v>7.4062199739999999</v>
      </c>
      <c r="AU26" s="213">
        <v>7.4030947310000004</v>
      </c>
      <c r="AV26" s="213">
        <v>6.4098648349999996</v>
      </c>
      <c r="AW26" s="213">
        <v>6.0832708049999997</v>
      </c>
      <c r="AX26" s="213">
        <v>6.0923501670000002</v>
      </c>
      <c r="AY26" s="213">
        <v>6.4339570000000004</v>
      </c>
      <c r="AZ26" s="213">
        <v>6.4149029999999998</v>
      </c>
      <c r="BA26" s="351">
        <v>6.4078799999999996</v>
      </c>
      <c r="BB26" s="351">
        <v>6.4267089999999998</v>
      </c>
      <c r="BC26" s="351">
        <v>6.5229489999999997</v>
      </c>
      <c r="BD26" s="351">
        <v>6.853936</v>
      </c>
      <c r="BE26" s="351">
        <v>7.2302869999999997</v>
      </c>
      <c r="BF26" s="351">
        <v>7.4858440000000002</v>
      </c>
      <c r="BG26" s="351">
        <v>7.4691830000000001</v>
      </c>
      <c r="BH26" s="351">
        <v>7.0223209999999998</v>
      </c>
      <c r="BI26" s="351">
        <v>6.4580529999999996</v>
      </c>
      <c r="BJ26" s="351">
        <v>6.3132780000000004</v>
      </c>
      <c r="BK26" s="351">
        <v>6.6358249999999996</v>
      </c>
      <c r="BL26" s="351">
        <v>6.8061699999999998</v>
      </c>
      <c r="BM26" s="351">
        <v>6.8862139999999998</v>
      </c>
      <c r="BN26" s="351">
        <v>6.9452970000000001</v>
      </c>
      <c r="BO26" s="351">
        <v>7.0371220000000001</v>
      </c>
      <c r="BP26" s="351">
        <v>7.3600950000000003</v>
      </c>
      <c r="BQ26" s="351">
        <v>7.7251969999999996</v>
      </c>
      <c r="BR26" s="351">
        <v>7.9495579999999997</v>
      </c>
      <c r="BS26" s="351">
        <v>7.8894349999999998</v>
      </c>
      <c r="BT26" s="351">
        <v>7.4026560000000003</v>
      </c>
      <c r="BU26" s="351">
        <v>6.8000280000000002</v>
      </c>
      <c r="BV26" s="351">
        <v>6.6226969999999996</v>
      </c>
    </row>
    <row r="27" spans="1:74" ht="11.1" customHeight="1" x14ac:dyDescent="0.2">
      <c r="A27" s="84" t="s">
        <v>685</v>
      </c>
      <c r="B27" s="189" t="s">
        <v>454</v>
      </c>
      <c r="C27" s="213">
        <v>8.2355107529999998</v>
      </c>
      <c r="D27" s="213">
        <v>8.7109176720000008</v>
      </c>
      <c r="E27" s="213">
        <v>8.4521432809999997</v>
      </c>
      <c r="F27" s="213">
        <v>7.9453054840000004</v>
      </c>
      <c r="G27" s="213">
        <v>8.1078895709999994</v>
      </c>
      <c r="H27" s="213">
        <v>8.5651464219999998</v>
      </c>
      <c r="I27" s="213">
        <v>8.8520243700000005</v>
      </c>
      <c r="J27" s="213">
        <v>9.3159325230000007</v>
      </c>
      <c r="K27" s="213">
        <v>9.5252054279999996</v>
      </c>
      <c r="L27" s="213">
        <v>9.2298115349999996</v>
      </c>
      <c r="M27" s="213">
        <v>9.2160965739999998</v>
      </c>
      <c r="N27" s="213">
        <v>9.1846307300000003</v>
      </c>
      <c r="O27" s="213">
        <v>9.0318213969999999</v>
      </c>
      <c r="P27" s="213">
        <v>9.0401089080000006</v>
      </c>
      <c r="Q27" s="213">
        <v>9.2052122759999992</v>
      </c>
      <c r="R27" s="213">
        <v>8.9645232060000009</v>
      </c>
      <c r="S27" s="213">
        <v>8.8609399530000008</v>
      </c>
      <c r="T27" s="213">
        <v>9.4269185869999994</v>
      </c>
      <c r="U27" s="213">
        <v>9.202691519</v>
      </c>
      <c r="V27" s="213">
        <v>9.2448786819999995</v>
      </c>
      <c r="W27" s="213">
        <v>8.8567408679999993</v>
      </c>
      <c r="X27" s="213">
        <v>8.4553672199999994</v>
      </c>
      <c r="Y27" s="213">
        <v>8.4778077849999995</v>
      </c>
      <c r="Z27" s="213">
        <v>8.6182836500000004</v>
      </c>
      <c r="AA27" s="213">
        <v>8.8226280900000003</v>
      </c>
      <c r="AB27" s="213">
        <v>8.9553310980000003</v>
      </c>
      <c r="AC27" s="213">
        <v>8.806901818</v>
      </c>
      <c r="AD27" s="213">
        <v>8.6098163529999994</v>
      </c>
      <c r="AE27" s="213">
        <v>8.5350408590000004</v>
      </c>
      <c r="AF27" s="213">
        <v>8.4783965709999993</v>
      </c>
      <c r="AG27" s="213">
        <v>9.1778928670000006</v>
      </c>
      <c r="AH27" s="213">
        <v>9.0591103069999992</v>
      </c>
      <c r="AI27" s="213">
        <v>8.9932663890000004</v>
      </c>
      <c r="AJ27" s="213">
        <v>8.2468311990000007</v>
      </c>
      <c r="AK27" s="213">
        <v>8.4116935290000008</v>
      </c>
      <c r="AL27" s="213">
        <v>9.0483670269999994</v>
      </c>
      <c r="AM27" s="213">
        <v>9.187720895</v>
      </c>
      <c r="AN27" s="213">
        <v>8.8309016739999997</v>
      </c>
      <c r="AO27" s="213">
        <v>9.288486442</v>
      </c>
      <c r="AP27" s="213">
        <v>9.208526912</v>
      </c>
      <c r="AQ27" s="213">
        <v>8.7469877070000006</v>
      </c>
      <c r="AR27" s="213">
        <v>8.3769432629999994</v>
      </c>
      <c r="AS27" s="213">
        <v>9.3081629190000008</v>
      </c>
      <c r="AT27" s="213">
        <v>8.9914221469999998</v>
      </c>
      <c r="AU27" s="213">
        <v>9.1263445589999996</v>
      </c>
      <c r="AV27" s="213">
        <v>8.6009223590000001</v>
      </c>
      <c r="AW27" s="213">
        <v>8.8328311369999994</v>
      </c>
      <c r="AX27" s="213">
        <v>9.1744742200000005</v>
      </c>
      <c r="AY27" s="213">
        <v>8.7672480000000004</v>
      </c>
      <c r="AZ27" s="213">
        <v>8.6852830000000001</v>
      </c>
      <c r="BA27" s="351">
        <v>8.4903729999999999</v>
      </c>
      <c r="BB27" s="351">
        <v>8.0986910000000005</v>
      </c>
      <c r="BC27" s="351">
        <v>8.0845990000000008</v>
      </c>
      <c r="BD27" s="351">
        <v>8.3231959999999994</v>
      </c>
      <c r="BE27" s="351">
        <v>8.326765</v>
      </c>
      <c r="BF27" s="351">
        <v>8.403708</v>
      </c>
      <c r="BG27" s="351">
        <v>8.2191229999999997</v>
      </c>
      <c r="BH27" s="351">
        <v>8.0361609999999999</v>
      </c>
      <c r="BI27" s="351">
        <v>7.9108340000000004</v>
      </c>
      <c r="BJ27" s="351">
        <v>8.1653590000000005</v>
      </c>
      <c r="BK27" s="351">
        <v>8.1398600000000005</v>
      </c>
      <c r="BL27" s="351">
        <v>8.3272600000000008</v>
      </c>
      <c r="BM27" s="351">
        <v>8.4418640000000007</v>
      </c>
      <c r="BN27" s="351">
        <v>8.2600079999999991</v>
      </c>
      <c r="BO27" s="351">
        <v>8.3428710000000006</v>
      </c>
      <c r="BP27" s="351">
        <v>8.6607869999999991</v>
      </c>
      <c r="BQ27" s="351">
        <v>8.6881609999999991</v>
      </c>
      <c r="BR27" s="351">
        <v>8.7457799999999999</v>
      </c>
      <c r="BS27" s="351">
        <v>8.5221859999999996</v>
      </c>
      <c r="BT27" s="351">
        <v>8.3029689999999992</v>
      </c>
      <c r="BU27" s="351">
        <v>8.1407330000000009</v>
      </c>
      <c r="BV27" s="351">
        <v>8.365024</v>
      </c>
    </row>
    <row r="28" spans="1:74" ht="11.1" customHeight="1" x14ac:dyDescent="0.2">
      <c r="A28" s="84" t="s">
        <v>686</v>
      </c>
      <c r="B28" s="189" t="s">
        <v>428</v>
      </c>
      <c r="C28" s="213">
        <v>6.75</v>
      </c>
      <c r="D28" s="213">
        <v>6.86</v>
      </c>
      <c r="E28" s="213">
        <v>7.08</v>
      </c>
      <c r="F28" s="213">
        <v>6.98</v>
      </c>
      <c r="G28" s="213">
        <v>7.32</v>
      </c>
      <c r="H28" s="213">
        <v>7.72</v>
      </c>
      <c r="I28" s="213">
        <v>8.14</v>
      </c>
      <c r="J28" s="213">
        <v>8.3000000000000007</v>
      </c>
      <c r="K28" s="213">
        <v>8.2799999999999994</v>
      </c>
      <c r="L28" s="213">
        <v>7.96</v>
      </c>
      <c r="M28" s="213">
        <v>7.67</v>
      </c>
      <c r="N28" s="213">
        <v>7.27</v>
      </c>
      <c r="O28" s="213">
        <v>7.58</v>
      </c>
      <c r="P28" s="213">
        <v>7.89</v>
      </c>
      <c r="Q28" s="213">
        <v>7.68</v>
      </c>
      <c r="R28" s="213">
        <v>8.0399999999999991</v>
      </c>
      <c r="S28" s="213">
        <v>8.31</v>
      </c>
      <c r="T28" s="213">
        <v>8.75</v>
      </c>
      <c r="U28" s="213">
        <v>8.81</v>
      </c>
      <c r="V28" s="213">
        <v>8.76</v>
      </c>
      <c r="W28" s="213">
        <v>8.52</v>
      </c>
      <c r="X28" s="213">
        <v>7.97</v>
      </c>
      <c r="Y28" s="213">
        <v>7.51</v>
      </c>
      <c r="Z28" s="213">
        <v>7.42</v>
      </c>
      <c r="AA28" s="213">
        <v>7.39</v>
      </c>
      <c r="AB28" s="213">
        <v>7.74</v>
      </c>
      <c r="AC28" s="213">
        <v>7.71</v>
      </c>
      <c r="AD28" s="213">
        <v>7.65</v>
      </c>
      <c r="AE28" s="213">
        <v>8.34</v>
      </c>
      <c r="AF28" s="213">
        <v>8.58</v>
      </c>
      <c r="AG28" s="213">
        <v>8.84</v>
      </c>
      <c r="AH28" s="213">
        <v>8.69</v>
      </c>
      <c r="AI28" s="213">
        <v>8.57</v>
      </c>
      <c r="AJ28" s="213">
        <v>7.69</v>
      </c>
      <c r="AK28" s="213">
        <v>7.34</v>
      </c>
      <c r="AL28" s="213">
        <v>7.7</v>
      </c>
      <c r="AM28" s="213">
        <v>7.7</v>
      </c>
      <c r="AN28" s="213">
        <v>7.58</v>
      </c>
      <c r="AO28" s="213">
        <v>7.44</v>
      </c>
      <c r="AP28" s="213">
        <v>7.76</v>
      </c>
      <c r="AQ28" s="213">
        <v>8.08</v>
      </c>
      <c r="AR28" s="213">
        <v>8.2200000000000006</v>
      </c>
      <c r="AS28" s="213">
        <v>8.4499999999999993</v>
      </c>
      <c r="AT28" s="213">
        <v>8.41</v>
      </c>
      <c r="AU28" s="213">
        <v>8.33</v>
      </c>
      <c r="AV28" s="213">
        <v>7.63</v>
      </c>
      <c r="AW28" s="213">
        <v>7.03</v>
      </c>
      <c r="AX28" s="213">
        <v>7.21</v>
      </c>
      <c r="AY28" s="213">
        <v>7.1317000000000004</v>
      </c>
      <c r="AZ28" s="213">
        <v>6.9041509999999997</v>
      </c>
      <c r="BA28" s="351">
        <v>7.0023249999999999</v>
      </c>
      <c r="BB28" s="351">
        <v>7.0468820000000001</v>
      </c>
      <c r="BC28" s="351">
        <v>7.3566919999999998</v>
      </c>
      <c r="BD28" s="351">
        <v>7.6865449999999997</v>
      </c>
      <c r="BE28" s="351">
        <v>7.7928160000000002</v>
      </c>
      <c r="BF28" s="351">
        <v>7.8912810000000002</v>
      </c>
      <c r="BG28" s="351">
        <v>7.7786280000000003</v>
      </c>
      <c r="BH28" s="351">
        <v>7.3893779999999998</v>
      </c>
      <c r="BI28" s="351">
        <v>7.1609600000000002</v>
      </c>
      <c r="BJ28" s="351">
        <v>7.1384350000000003</v>
      </c>
      <c r="BK28" s="351">
        <v>7.1143080000000003</v>
      </c>
      <c r="BL28" s="351">
        <v>7.1531500000000001</v>
      </c>
      <c r="BM28" s="351">
        <v>7.3566039999999999</v>
      </c>
      <c r="BN28" s="351">
        <v>7.4933560000000003</v>
      </c>
      <c r="BO28" s="351">
        <v>7.7921839999999998</v>
      </c>
      <c r="BP28" s="351">
        <v>8.1145739999999993</v>
      </c>
      <c r="BQ28" s="351">
        <v>8.1943409999999997</v>
      </c>
      <c r="BR28" s="351">
        <v>8.2447020000000002</v>
      </c>
      <c r="BS28" s="351">
        <v>8.0669889999999995</v>
      </c>
      <c r="BT28" s="351">
        <v>7.6420180000000002</v>
      </c>
      <c r="BU28" s="351">
        <v>7.3724819999999998</v>
      </c>
      <c r="BV28" s="351">
        <v>7.3172810000000004</v>
      </c>
    </row>
    <row r="29" spans="1:74" ht="11.1" customHeight="1" x14ac:dyDescent="0.2">
      <c r="A29" s="84"/>
      <c r="B29" s="88" t="s">
        <v>1054</v>
      </c>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0"/>
      <c r="AR29" s="230"/>
      <c r="AS29" s="230"/>
      <c r="AT29" s="230"/>
      <c r="AU29" s="230"/>
      <c r="AV29" s="230"/>
      <c r="AW29" s="230"/>
      <c r="AX29" s="230"/>
      <c r="AY29" s="230"/>
      <c r="AZ29" s="230"/>
      <c r="BA29" s="384"/>
      <c r="BB29" s="384"/>
      <c r="BC29" s="384"/>
      <c r="BD29" s="384"/>
      <c r="BE29" s="384"/>
      <c r="BF29" s="384"/>
      <c r="BG29" s="384"/>
      <c r="BH29" s="384"/>
      <c r="BI29" s="384"/>
      <c r="BJ29" s="384"/>
      <c r="BK29" s="384"/>
      <c r="BL29" s="384"/>
      <c r="BM29" s="384"/>
      <c r="BN29" s="384"/>
      <c r="BO29" s="384"/>
      <c r="BP29" s="384"/>
      <c r="BQ29" s="384"/>
      <c r="BR29" s="384"/>
      <c r="BS29" s="384"/>
      <c r="BT29" s="384"/>
      <c r="BU29" s="384"/>
      <c r="BV29" s="384"/>
    </row>
    <row r="30" spans="1:74" ht="11.1" customHeight="1" x14ac:dyDescent="0.2">
      <c r="A30" s="84" t="s">
        <v>687</v>
      </c>
      <c r="B30" s="189" t="s">
        <v>447</v>
      </c>
      <c r="C30" s="259">
        <v>6.9363884730000001</v>
      </c>
      <c r="D30" s="259">
        <v>6.8895142399999996</v>
      </c>
      <c r="E30" s="259">
        <v>6.7995878059999999</v>
      </c>
      <c r="F30" s="259">
        <v>7.1242841050000001</v>
      </c>
      <c r="G30" s="259">
        <v>6.7164218289999997</v>
      </c>
      <c r="H30" s="259">
        <v>6.0022458680000002</v>
      </c>
      <c r="I30" s="259">
        <v>6.1916693609999998</v>
      </c>
      <c r="J30" s="259">
        <v>6.1707072040000002</v>
      </c>
      <c r="K30" s="259">
        <v>6.0265870179999999</v>
      </c>
      <c r="L30" s="259">
        <v>6.3814590219999996</v>
      </c>
      <c r="M30" s="259">
        <v>6.8369076260000003</v>
      </c>
      <c r="N30" s="259">
        <v>7.4073315830000004</v>
      </c>
      <c r="O30" s="259">
        <v>7.7954803940000001</v>
      </c>
      <c r="P30" s="259">
        <v>8.0512428039999993</v>
      </c>
      <c r="Q30" s="259">
        <v>7.5129609479999999</v>
      </c>
      <c r="R30" s="259">
        <v>7.3678126879999999</v>
      </c>
      <c r="S30" s="259">
        <v>7.3957094999999997</v>
      </c>
      <c r="T30" s="259">
        <v>6.2762496580000002</v>
      </c>
      <c r="U30" s="259">
        <v>6.3644888259999997</v>
      </c>
      <c r="V30" s="259">
        <v>6.3163158619999997</v>
      </c>
      <c r="W30" s="259">
        <v>6.4823519129999996</v>
      </c>
      <c r="X30" s="259">
        <v>5.6898904879999996</v>
      </c>
      <c r="Y30" s="259">
        <v>6.8923153189999997</v>
      </c>
      <c r="Z30" s="259">
        <v>7.6882873869999999</v>
      </c>
      <c r="AA30" s="259">
        <v>8.5533484830000006</v>
      </c>
      <c r="AB30" s="259">
        <v>9.1655362319999991</v>
      </c>
      <c r="AC30" s="259">
        <v>9.5354845170000004</v>
      </c>
      <c r="AD30" s="259">
        <v>10.016747779999999</v>
      </c>
      <c r="AE30" s="259">
        <v>8.4288619409999992</v>
      </c>
      <c r="AF30" s="259">
        <v>6.9336793930000002</v>
      </c>
      <c r="AG30" s="259">
        <v>6.6919032639999996</v>
      </c>
      <c r="AH30" s="259">
        <v>6.6491853350000003</v>
      </c>
      <c r="AI30" s="259">
        <v>6.263146968</v>
      </c>
      <c r="AJ30" s="259">
        <v>6.4324183540000002</v>
      </c>
      <c r="AK30" s="259">
        <v>7.7010730409999999</v>
      </c>
      <c r="AL30" s="259">
        <v>9.1837783949999992</v>
      </c>
      <c r="AM30" s="259">
        <v>9.0814247110000004</v>
      </c>
      <c r="AN30" s="259">
        <v>9.0932066650000003</v>
      </c>
      <c r="AO30" s="259">
        <v>9.3515002280000008</v>
      </c>
      <c r="AP30" s="259">
        <v>9.006926322</v>
      </c>
      <c r="AQ30" s="259">
        <v>8.0226654790000005</v>
      </c>
      <c r="AR30" s="259">
        <v>7.5296971099999999</v>
      </c>
      <c r="AS30" s="259">
        <v>6.9266279910000002</v>
      </c>
      <c r="AT30" s="259">
        <v>7.3914581779999997</v>
      </c>
      <c r="AU30" s="259">
        <v>6.4704012899999999</v>
      </c>
      <c r="AV30" s="259">
        <v>6.3052714459999999</v>
      </c>
      <c r="AW30" s="259">
        <v>7.1604683820000004</v>
      </c>
      <c r="AX30" s="259">
        <v>7.9915390110000004</v>
      </c>
      <c r="AY30" s="259">
        <v>7.5770549999999997</v>
      </c>
      <c r="AZ30" s="259">
        <v>7.2940319999999996</v>
      </c>
      <c r="BA30" s="378">
        <v>7.3547589999999996</v>
      </c>
      <c r="BB30" s="378">
        <v>7.2824650000000002</v>
      </c>
      <c r="BC30" s="378">
        <v>6.6625050000000003</v>
      </c>
      <c r="BD30" s="378">
        <v>6.4909299999999996</v>
      </c>
      <c r="BE30" s="378">
        <v>6.5310730000000001</v>
      </c>
      <c r="BF30" s="378">
        <v>6.5514599999999996</v>
      </c>
      <c r="BG30" s="378">
        <v>6.5382249999999997</v>
      </c>
      <c r="BH30" s="378">
        <v>6.6924650000000003</v>
      </c>
      <c r="BI30" s="378">
        <v>7.7334389999999997</v>
      </c>
      <c r="BJ30" s="378">
        <v>8.3153319999999997</v>
      </c>
      <c r="BK30" s="378">
        <v>8.3508910000000007</v>
      </c>
      <c r="BL30" s="378">
        <v>8.1618359999999992</v>
      </c>
      <c r="BM30" s="378">
        <v>8.1556519999999999</v>
      </c>
      <c r="BN30" s="378">
        <v>7.9976989999999999</v>
      </c>
      <c r="BO30" s="378">
        <v>7.2785900000000003</v>
      </c>
      <c r="BP30" s="378">
        <v>6.9872170000000002</v>
      </c>
      <c r="BQ30" s="378">
        <v>6.9313650000000004</v>
      </c>
      <c r="BR30" s="378">
        <v>6.8465889999999998</v>
      </c>
      <c r="BS30" s="378">
        <v>6.724888</v>
      </c>
      <c r="BT30" s="378">
        <v>6.8047680000000001</v>
      </c>
      <c r="BU30" s="378">
        <v>7.7734230000000002</v>
      </c>
      <c r="BV30" s="378">
        <v>8.2933009999999996</v>
      </c>
    </row>
    <row r="31" spans="1:74" ht="11.1" customHeight="1" x14ac:dyDescent="0.2">
      <c r="A31" s="84" t="s">
        <v>688</v>
      </c>
      <c r="B31" s="187" t="s">
        <v>480</v>
      </c>
      <c r="C31" s="259">
        <v>6.5068490450000001</v>
      </c>
      <c r="D31" s="259">
        <v>6.393824167</v>
      </c>
      <c r="E31" s="259">
        <v>6.6387285199999999</v>
      </c>
      <c r="F31" s="259">
        <v>5.8151801250000004</v>
      </c>
      <c r="G31" s="259">
        <v>6.0861503309999998</v>
      </c>
      <c r="H31" s="259">
        <v>6.1539792049999997</v>
      </c>
      <c r="I31" s="259">
        <v>6.4207180050000003</v>
      </c>
      <c r="J31" s="259">
        <v>6.2030051479999999</v>
      </c>
      <c r="K31" s="259">
        <v>6.141799947</v>
      </c>
      <c r="L31" s="259">
        <v>6.2946883769999999</v>
      </c>
      <c r="M31" s="259">
        <v>6.7719712510000001</v>
      </c>
      <c r="N31" s="259">
        <v>6.9358542490000001</v>
      </c>
      <c r="O31" s="259">
        <v>7.5689719850000001</v>
      </c>
      <c r="P31" s="259">
        <v>8.0716385119999998</v>
      </c>
      <c r="Q31" s="259">
        <v>7.4868232209999999</v>
      </c>
      <c r="R31" s="259">
        <v>7.661189931</v>
      </c>
      <c r="S31" s="259">
        <v>7.3251826500000004</v>
      </c>
      <c r="T31" s="259">
        <v>8.0639777119999998</v>
      </c>
      <c r="U31" s="259">
        <v>8.2978650300000005</v>
      </c>
      <c r="V31" s="259">
        <v>7.3401395569999996</v>
      </c>
      <c r="W31" s="259">
        <v>7.0643328470000002</v>
      </c>
      <c r="X31" s="259">
        <v>7.3726771859999998</v>
      </c>
      <c r="Y31" s="259">
        <v>7.5642822479999996</v>
      </c>
      <c r="Z31" s="259">
        <v>7.8598414549999998</v>
      </c>
      <c r="AA31" s="259">
        <v>7.996986229</v>
      </c>
      <c r="AB31" s="259">
        <v>8.6365123490000002</v>
      </c>
      <c r="AC31" s="259">
        <v>8.7142671630000006</v>
      </c>
      <c r="AD31" s="259">
        <v>7.7343045269999999</v>
      </c>
      <c r="AE31" s="259">
        <v>7.8043025410000002</v>
      </c>
      <c r="AF31" s="259">
        <v>7.5933170030000001</v>
      </c>
      <c r="AG31" s="259">
        <v>7.7940928400000002</v>
      </c>
      <c r="AH31" s="259">
        <v>7.8897886599999998</v>
      </c>
      <c r="AI31" s="259">
        <v>7.6537421329999997</v>
      </c>
      <c r="AJ31" s="259">
        <v>7.2342827879999998</v>
      </c>
      <c r="AK31" s="259">
        <v>7.6251370300000003</v>
      </c>
      <c r="AL31" s="259">
        <v>8.3821212749999994</v>
      </c>
      <c r="AM31" s="259">
        <v>9.2459132989999997</v>
      </c>
      <c r="AN31" s="259">
        <v>8.7125008659999992</v>
      </c>
      <c r="AO31" s="259">
        <v>8.2812320600000007</v>
      </c>
      <c r="AP31" s="259">
        <v>7.957750603</v>
      </c>
      <c r="AQ31" s="259">
        <v>7.5175151720000004</v>
      </c>
      <c r="AR31" s="259">
        <v>7.2183118820000001</v>
      </c>
      <c r="AS31" s="259">
        <v>7.4085482450000004</v>
      </c>
      <c r="AT31" s="259">
        <v>6.6221988200000004</v>
      </c>
      <c r="AU31" s="259">
        <v>6.887047667</v>
      </c>
      <c r="AV31" s="259">
        <v>6.2211473000000002</v>
      </c>
      <c r="AW31" s="259">
        <v>6.9815657929999997</v>
      </c>
      <c r="AX31" s="259">
        <v>7.3215576000000002</v>
      </c>
      <c r="AY31" s="259">
        <v>7.2931549999999996</v>
      </c>
      <c r="AZ31" s="259">
        <v>7.1045489999999996</v>
      </c>
      <c r="BA31" s="378">
        <v>7.0084340000000003</v>
      </c>
      <c r="BB31" s="378">
        <v>6.3860099999999997</v>
      </c>
      <c r="BC31" s="378">
        <v>6.204027</v>
      </c>
      <c r="BD31" s="378">
        <v>6.2675369999999999</v>
      </c>
      <c r="BE31" s="378">
        <v>6.4284239999999997</v>
      </c>
      <c r="BF31" s="378">
        <v>6.4628240000000003</v>
      </c>
      <c r="BG31" s="378">
        <v>6.4561590000000004</v>
      </c>
      <c r="BH31" s="378">
        <v>6.6350579999999999</v>
      </c>
      <c r="BI31" s="378">
        <v>6.8931449999999996</v>
      </c>
      <c r="BJ31" s="378">
        <v>6.9365220000000001</v>
      </c>
      <c r="BK31" s="378">
        <v>7.297523</v>
      </c>
      <c r="BL31" s="378">
        <v>7.3786940000000003</v>
      </c>
      <c r="BM31" s="378">
        <v>7.439902</v>
      </c>
      <c r="BN31" s="378">
        <v>6.9075059999999997</v>
      </c>
      <c r="BO31" s="378">
        <v>6.7490930000000002</v>
      </c>
      <c r="BP31" s="378">
        <v>6.7879860000000001</v>
      </c>
      <c r="BQ31" s="378">
        <v>6.9041730000000001</v>
      </c>
      <c r="BR31" s="378">
        <v>6.8723109999999998</v>
      </c>
      <c r="BS31" s="378">
        <v>6.7986050000000002</v>
      </c>
      <c r="BT31" s="378">
        <v>6.9213820000000004</v>
      </c>
      <c r="BU31" s="378">
        <v>7.1325130000000003</v>
      </c>
      <c r="BV31" s="378">
        <v>7.1370979999999999</v>
      </c>
    </row>
    <row r="32" spans="1:74" ht="11.1" customHeight="1" x14ac:dyDescent="0.2">
      <c r="A32" s="84" t="s">
        <v>689</v>
      </c>
      <c r="B32" s="189" t="s">
        <v>448</v>
      </c>
      <c r="C32" s="259">
        <v>5.0522579949999997</v>
      </c>
      <c r="D32" s="259">
        <v>5.1111485590000001</v>
      </c>
      <c r="E32" s="259">
        <v>4.9290572260000003</v>
      </c>
      <c r="F32" s="259">
        <v>4.9908062690000001</v>
      </c>
      <c r="G32" s="259">
        <v>4.5197621200000002</v>
      </c>
      <c r="H32" s="259">
        <v>4.5057452119999999</v>
      </c>
      <c r="I32" s="259">
        <v>5.554647589</v>
      </c>
      <c r="J32" s="259">
        <v>5.3521507719999999</v>
      </c>
      <c r="K32" s="259">
        <v>5.4429123539999997</v>
      </c>
      <c r="L32" s="259">
        <v>5.2189345989999998</v>
      </c>
      <c r="M32" s="259">
        <v>5.5099714420000003</v>
      </c>
      <c r="N32" s="259">
        <v>5.4294632329999999</v>
      </c>
      <c r="O32" s="259">
        <v>6.1121250309999997</v>
      </c>
      <c r="P32" s="259">
        <v>5.9143382080000002</v>
      </c>
      <c r="Q32" s="259">
        <v>5.6620856030000004</v>
      </c>
      <c r="R32" s="259">
        <v>6.1469859690000002</v>
      </c>
      <c r="S32" s="259">
        <v>5.7397176410000004</v>
      </c>
      <c r="T32" s="259">
        <v>5.9421259690000001</v>
      </c>
      <c r="U32" s="259">
        <v>5.3872642500000003</v>
      </c>
      <c r="V32" s="259">
        <v>5.7275306700000002</v>
      </c>
      <c r="W32" s="259">
        <v>5.610091368</v>
      </c>
      <c r="X32" s="259">
        <v>5.0159022350000004</v>
      </c>
      <c r="Y32" s="259">
        <v>5.450583763</v>
      </c>
      <c r="Z32" s="259">
        <v>5.3575339179999997</v>
      </c>
      <c r="AA32" s="259">
        <v>5.6805788890000004</v>
      </c>
      <c r="AB32" s="259">
        <v>6.0601997250000004</v>
      </c>
      <c r="AC32" s="259">
        <v>5.4811123390000001</v>
      </c>
      <c r="AD32" s="259">
        <v>4.9810028439999998</v>
      </c>
      <c r="AE32" s="259">
        <v>5.0340925929999996</v>
      </c>
      <c r="AF32" s="259">
        <v>5.3807876800000001</v>
      </c>
      <c r="AG32" s="259">
        <v>5.2620833999999999</v>
      </c>
      <c r="AH32" s="259">
        <v>5.3724417180000001</v>
      </c>
      <c r="AI32" s="259">
        <v>5.1028525250000003</v>
      </c>
      <c r="AJ32" s="259">
        <v>5.2316172009999997</v>
      </c>
      <c r="AK32" s="259">
        <v>5.708100935</v>
      </c>
      <c r="AL32" s="259">
        <v>6.2118903090000002</v>
      </c>
      <c r="AM32" s="259">
        <v>5.7742560210000002</v>
      </c>
      <c r="AN32" s="259">
        <v>5.6272858059999997</v>
      </c>
      <c r="AO32" s="259">
        <v>5.8558619140000001</v>
      </c>
      <c r="AP32" s="259">
        <v>5.5799614330000002</v>
      </c>
      <c r="AQ32" s="259">
        <v>4.9619042059999998</v>
      </c>
      <c r="AR32" s="259">
        <v>5.6522987740000001</v>
      </c>
      <c r="AS32" s="259">
        <v>6.1135378950000003</v>
      </c>
      <c r="AT32" s="259">
        <v>5.4698705539999999</v>
      </c>
      <c r="AU32" s="259">
        <v>5.3458265049999998</v>
      </c>
      <c r="AV32" s="259">
        <v>5.2502308490000003</v>
      </c>
      <c r="AW32" s="259">
        <v>5.1229861970000004</v>
      </c>
      <c r="AX32" s="259">
        <v>5.0941440910000004</v>
      </c>
      <c r="AY32" s="259">
        <v>5.5531569999999997</v>
      </c>
      <c r="AZ32" s="259">
        <v>5.2930910000000004</v>
      </c>
      <c r="BA32" s="378">
        <v>5.2692870000000003</v>
      </c>
      <c r="BB32" s="378">
        <v>4.9930580000000004</v>
      </c>
      <c r="BC32" s="378">
        <v>4.5952979999999997</v>
      </c>
      <c r="BD32" s="378">
        <v>4.610309</v>
      </c>
      <c r="BE32" s="378">
        <v>4.8551979999999997</v>
      </c>
      <c r="BF32" s="378">
        <v>4.9657900000000001</v>
      </c>
      <c r="BG32" s="378">
        <v>4.8538110000000003</v>
      </c>
      <c r="BH32" s="378">
        <v>4.6553300000000002</v>
      </c>
      <c r="BI32" s="378">
        <v>5.0135300000000003</v>
      </c>
      <c r="BJ32" s="378">
        <v>5.1615869999999999</v>
      </c>
      <c r="BK32" s="378">
        <v>5.6314200000000003</v>
      </c>
      <c r="BL32" s="378">
        <v>5.6321940000000001</v>
      </c>
      <c r="BM32" s="378">
        <v>5.8229759999999997</v>
      </c>
      <c r="BN32" s="378">
        <v>5.6527799999999999</v>
      </c>
      <c r="BO32" s="378">
        <v>5.2479110000000002</v>
      </c>
      <c r="BP32" s="378">
        <v>5.2244659999999996</v>
      </c>
      <c r="BQ32" s="378">
        <v>5.3961100000000002</v>
      </c>
      <c r="BR32" s="378">
        <v>5.41113</v>
      </c>
      <c r="BS32" s="378">
        <v>5.2241960000000001</v>
      </c>
      <c r="BT32" s="378">
        <v>4.9677639999999998</v>
      </c>
      <c r="BU32" s="378">
        <v>5.293679</v>
      </c>
      <c r="BV32" s="378">
        <v>5.4229339999999997</v>
      </c>
    </row>
    <row r="33" spans="1:74" ht="11.1" customHeight="1" x14ac:dyDescent="0.2">
      <c r="A33" s="84" t="s">
        <v>690</v>
      </c>
      <c r="B33" s="189" t="s">
        <v>449</v>
      </c>
      <c r="C33" s="259">
        <v>4.5110971559999999</v>
      </c>
      <c r="D33" s="259">
        <v>4.5994602970000003</v>
      </c>
      <c r="E33" s="259">
        <v>4.115386473</v>
      </c>
      <c r="F33" s="259">
        <v>3.8328093669999999</v>
      </c>
      <c r="G33" s="259">
        <v>3.3954542320000001</v>
      </c>
      <c r="H33" s="259">
        <v>3.4803901129999999</v>
      </c>
      <c r="I33" s="259">
        <v>4.106205332</v>
      </c>
      <c r="J33" s="259">
        <v>4.0457257479999997</v>
      </c>
      <c r="K33" s="259">
        <v>4.0306279260000002</v>
      </c>
      <c r="L33" s="259">
        <v>4.1156677669999997</v>
      </c>
      <c r="M33" s="259">
        <v>4.3783098369999998</v>
      </c>
      <c r="N33" s="259">
        <v>4.930324111</v>
      </c>
      <c r="O33" s="259">
        <v>5.2225537539999998</v>
      </c>
      <c r="P33" s="259">
        <v>5.2028518149999998</v>
      </c>
      <c r="Q33" s="259">
        <v>4.5014933619999997</v>
      </c>
      <c r="R33" s="259">
        <v>4.3593083479999999</v>
      </c>
      <c r="S33" s="259">
        <v>4.1659291429999996</v>
      </c>
      <c r="T33" s="259">
        <v>4.2333279929999996</v>
      </c>
      <c r="U33" s="259">
        <v>4.1031653009999998</v>
      </c>
      <c r="V33" s="259">
        <v>4.067260815</v>
      </c>
      <c r="W33" s="259">
        <v>4.4622733810000001</v>
      </c>
      <c r="X33" s="259">
        <v>4.4552670990000003</v>
      </c>
      <c r="Y33" s="259">
        <v>4.4902398080000001</v>
      </c>
      <c r="Z33" s="259">
        <v>4.9382210740000003</v>
      </c>
      <c r="AA33" s="259">
        <v>5.1759302900000002</v>
      </c>
      <c r="AB33" s="259">
        <v>5.4870909450000003</v>
      </c>
      <c r="AC33" s="259">
        <v>4.649954921</v>
      </c>
      <c r="AD33" s="259">
        <v>4.3606358869999999</v>
      </c>
      <c r="AE33" s="259">
        <v>4.2275219069999999</v>
      </c>
      <c r="AF33" s="259">
        <v>4.1199472630000002</v>
      </c>
      <c r="AG33" s="259">
        <v>4.1328681229999997</v>
      </c>
      <c r="AH33" s="259">
        <v>4.2253201530000002</v>
      </c>
      <c r="AI33" s="259">
        <v>4.2663109370000001</v>
      </c>
      <c r="AJ33" s="259">
        <v>4.4154117490000004</v>
      </c>
      <c r="AK33" s="259">
        <v>5.0660764489999996</v>
      </c>
      <c r="AL33" s="259">
        <v>5.6176428439999997</v>
      </c>
      <c r="AM33" s="259">
        <v>5.5488784180000001</v>
      </c>
      <c r="AN33" s="259">
        <v>5.1887083709999997</v>
      </c>
      <c r="AO33" s="259">
        <v>4.7169224669999998</v>
      </c>
      <c r="AP33" s="259">
        <v>4.2251105600000001</v>
      </c>
      <c r="AQ33" s="259">
        <v>3.844751617</v>
      </c>
      <c r="AR33" s="259">
        <v>3.6539936270000002</v>
      </c>
      <c r="AS33" s="259">
        <v>3.37984273</v>
      </c>
      <c r="AT33" s="259">
        <v>3.3518795770000001</v>
      </c>
      <c r="AU33" s="259">
        <v>3.3876225980000001</v>
      </c>
      <c r="AV33" s="259">
        <v>3.753881051</v>
      </c>
      <c r="AW33" s="259">
        <v>4.2325360500000002</v>
      </c>
      <c r="AX33" s="259">
        <v>4.4457963149999999</v>
      </c>
      <c r="AY33" s="259">
        <v>4.5767329999999999</v>
      </c>
      <c r="AZ33" s="259">
        <v>4.3518369999999997</v>
      </c>
      <c r="BA33" s="378">
        <v>4.0201029999999998</v>
      </c>
      <c r="BB33" s="378">
        <v>3.5447479999999998</v>
      </c>
      <c r="BC33" s="378">
        <v>3.213044</v>
      </c>
      <c r="BD33" s="378">
        <v>3.216018</v>
      </c>
      <c r="BE33" s="378">
        <v>3.275442</v>
      </c>
      <c r="BF33" s="378">
        <v>3.3850560000000001</v>
      </c>
      <c r="BG33" s="378">
        <v>3.5112559999999999</v>
      </c>
      <c r="BH33" s="378">
        <v>3.7501549999999999</v>
      </c>
      <c r="BI33" s="378">
        <v>4.1047089999999997</v>
      </c>
      <c r="BJ33" s="378">
        <v>4.5401889999999998</v>
      </c>
      <c r="BK33" s="378">
        <v>4.7504609999999996</v>
      </c>
      <c r="BL33" s="378">
        <v>4.8448760000000002</v>
      </c>
      <c r="BM33" s="378">
        <v>4.7170629999999996</v>
      </c>
      <c r="BN33" s="378">
        <v>4.2927860000000004</v>
      </c>
      <c r="BO33" s="378">
        <v>3.9317449999999998</v>
      </c>
      <c r="BP33" s="378">
        <v>3.896083</v>
      </c>
      <c r="BQ33" s="378">
        <v>3.8815010000000001</v>
      </c>
      <c r="BR33" s="378">
        <v>3.9109919999999998</v>
      </c>
      <c r="BS33" s="378">
        <v>3.9823149999999998</v>
      </c>
      <c r="BT33" s="378">
        <v>4.1673010000000001</v>
      </c>
      <c r="BU33" s="378">
        <v>4.4839549999999999</v>
      </c>
      <c r="BV33" s="378">
        <v>4.896223</v>
      </c>
    </row>
    <row r="34" spans="1:74" ht="11.1" customHeight="1" x14ac:dyDescent="0.2">
      <c r="A34" s="84" t="s">
        <v>691</v>
      </c>
      <c r="B34" s="189" t="s">
        <v>450</v>
      </c>
      <c r="C34" s="259">
        <v>4.7035626109999997</v>
      </c>
      <c r="D34" s="259">
        <v>4.4803406250000002</v>
      </c>
      <c r="E34" s="259">
        <v>4.0133889439999999</v>
      </c>
      <c r="F34" s="259">
        <v>3.6975872810000001</v>
      </c>
      <c r="G34" s="259">
        <v>3.8202695539999998</v>
      </c>
      <c r="H34" s="259">
        <v>3.8429000809999998</v>
      </c>
      <c r="I34" s="259">
        <v>4.4191412579999998</v>
      </c>
      <c r="J34" s="259">
        <v>4.4285752819999997</v>
      </c>
      <c r="K34" s="259">
        <v>4.4867768799999999</v>
      </c>
      <c r="L34" s="259">
        <v>4.5429080730000004</v>
      </c>
      <c r="M34" s="259">
        <v>4.7053761009999997</v>
      </c>
      <c r="N34" s="259">
        <v>5.185781671</v>
      </c>
      <c r="O34" s="259">
        <v>5.7869137830000001</v>
      </c>
      <c r="P34" s="259">
        <v>5.4451839580000003</v>
      </c>
      <c r="Q34" s="259">
        <v>4.7539431749999999</v>
      </c>
      <c r="R34" s="259">
        <v>5.0305350530000004</v>
      </c>
      <c r="S34" s="259">
        <v>4.8876263360000003</v>
      </c>
      <c r="T34" s="259">
        <v>4.946310027</v>
      </c>
      <c r="U34" s="259">
        <v>4.8784224969999999</v>
      </c>
      <c r="V34" s="259">
        <v>4.8190040090000004</v>
      </c>
      <c r="W34" s="259">
        <v>4.9079771450000003</v>
      </c>
      <c r="X34" s="259">
        <v>4.7686152860000002</v>
      </c>
      <c r="Y34" s="259">
        <v>4.7608916859999999</v>
      </c>
      <c r="Z34" s="259">
        <v>5.1942190310000003</v>
      </c>
      <c r="AA34" s="259">
        <v>5.5586808650000004</v>
      </c>
      <c r="AB34" s="259">
        <v>5.5225435940000001</v>
      </c>
      <c r="AC34" s="259">
        <v>4.8921786100000002</v>
      </c>
      <c r="AD34" s="259">
        <v>4.7942012390000004</v>
      </c>
      <c r="AE34" s="259">
        <v>4.6691260569999997</v>
      </c>
      <c r="AF34" s="259">
        <v>4.4835870010000001</v>
      </c>
      <c r="AG34" s="259">
        <v>4.7269324209999999</v>
      </c>
      <c r="AH34" s="259">
        <v>4.5992481889999999</v>
      </c>
      <c r="AI34" s="259">
        <v>4.6882099430000004</v>
      </c>
      <c r="AJ34" s="259">
        <v>4.7460454929999996</v>
      </c>
      <c r="AK34" s="259">
        <v>5.2168281609999996</v>
      </c>
      <c r="AL34" s="259">
        <v>6.19634134</v>
      </c>
      <c r="AM34" s="259">
        <v>6.0565216260000003</v>
      </c>
      <c r="AN34" s="259">
        <v>5.412212577</v>
      </c>
      <c r="AO34" s="259">
        <v>5.0513356419999997</v>
      </c>
      <c r="AP34" s="259">
        <v>4.8951257549999996</v>
      </c>
      <c r="AQ34" s="259">
        <v>4.4185245950000001</v>
      </c>
      <c r="AR34" s="259">
        <v>4.4623533980000003</v>
      </c>
      <c r="AS34" s="259">
        <v>4.2595792000000001</v>
      </c>
      <c r="AT34" s="259">
        <v>4.3775506139999996</v>
      </c>
      <c r="AU34" s="259">
        <v>4.5545208190000004</v>
      </c>
      <c r="AV34" s="259">
        <v>3.8370273319999999</v>
      </c>
      <c r="AW34" s="259">
        <v>4.7179885979999998</v>
      </c>
      <c r="AX34" s="259">
        <v>4.959349606</v>
      </c>
      <c r="AY34" s="259">
        <v>4.8417770000000004</v>
      </c>
      <c r="AZ34" s="259">
        <v>4.3255020000000002</v>
      </c>
      <c r="BA34" s="378">
        <v>4.009919</v>
      </c>
      <c r="BB34" s="378">
        <v>3.769269</v>
      </c>
      <c r="BC34" s="378">
        <v>3.8475700000000002</v>
      </c>
      <c r="BD34" s="378">
        <v>3.9350649999999998</v>
      </c>
      <c r="BE34" s="378">
        <v>4.0209950000000001</v>
      </c>
      <c r="BF34" s="378">
        <v>4.119281</v>
      </c>
      <c r="BG34" s="378">
        <v>4.2419450000000003</v>
      </c>
      <c r="BH34" s="378">
        <v>4.2741769999999999</v>
      </c>
      <c r="BI34" s="378">
        <v>4.6220129999999999</v>
      </c>
      <c r="BJ34" s="378">
        <v>4.8935919999999999</v>
      </c>
      <c r="BK34" s="378">
        <v>5.2372899999999998</v>
      </c>
      <c r="BL34" s="378">
        <v>4.9645429999999999</v>
      </c>
      <c r="BM34" s="378">
        <v>4.754791</v>
      </c>
      <c r="BN34" s="378">
        <v>4.4984979999999997</v>
      </c>
      <c r="BO34" s="378">
        <v>4.4116559999999998</v>
      </c>
      <c r="BP34" s="378">
        <v>4.3954389999999997</v>
      </c>
      <c r="BQ34" s="378">
        <v>4.3947779999999996</v>
      </c>
      <c r="BR34" s="378">
        <v>4.3694879999999996</v>
      </c>
      <c r="BS34" s="378">
        <v>4.3975470000000003</v>
      </c>
      <c r="BT34" s="378">
        <v>4.3952460000000002</v>
      </c>
      <c r="BU34" s="378">
        <v>4.7107590000000004</v>
      </c>
      <c r="BV34" s="378">
        <v>4.9632579999999997</v>
      </c>
    </row>
    <row r="35" spans="1:74" ht="11.1" customHeight="1" x14ac:dyDescent="0.2">
      <c r="A35" s="84" t="s">
        <v>692</v>
      </c>
      <c r="B35" s="189" t="s">
        <v>451</v>
      </c>
      <c r="C35" s="259">
        <v>4.1271880259999998</v>
      </c>
      <c r="D35" s="259">
        <v>4.1347143879999999</v>
      </c>
      <c r="E35" s="259">
        <v>3.7080405380000001</v>
      </c>
      <c r="F35" s="259">
        <v>3.4521801760000002</v>
      </c>
      <c r="G35" s="259">
        <v>3.3528390450000001</v>
      </c>
      <c r="H35" s="259">
        <v>3.4474100179999998</v>
      </c>
      <c r="I35" s="259">
        <v>4.1107239980000001</v>
      </c>
      <c r="J35" s="259">
        <v>4.0384545249999997</v>
      </c>
      <c r="K35" s="259">
        <v>4.2538391229999997</v>
      </c>
      <c r="L35" s="259">
        <v>4.4036368809999997</v>
      </c>
      <c r="M35" s="259">
        <v>4.5214702759999996</v>
      </c>
      <c r="N35" s="259">
        <v>4.9457381729999996</v>
      </c>
      <c r="O35" s="259">
        <v>5.2979019510000001</v>
      </c>
      <c r="P35" s="259">
        <v>5.1080018789999997</v>
      </c>
      <c r="Q35" s="259">
        <v>4.4886547480000001</v>
      </c>
      <c r="R35" s="259">
        <v>4.4947945469999997</v>
      </c>
      <c r="S35" s="259">
        <v>4.4733808939999999</v>
      </c>
      <c r="T35" s="259">
        <v>4.5085468540000004</v>
      </c>
      <c r="U35" s="259">
        <v>4.3994705740000004</v>
      </c>
      <c r="V35" s="259">
        <v>4.2721029460000004</v>
      </c>
      <c r="W35" s="259">
        <v>4.2550807260000001</v>
      </c>
      <c r="X35" s="259">
        <v>4.2884529699999998</v>
      </c>
      <c r="Y35" s="259">
        <v>4.4590980309999999</v>
      </c>
      <c r="Z35" s="259">
        <v>4.6830244670000001</v>
      </c>
      <c r="AA35" s="259">
        <v>4.9634788790000002</v>
      </c>
      <c r="AB35" s="259">
        <v>5.2490872</v>
      </c>
      <c r="AC35" s="259">
        <v>4.4831761419999996</v>
      </c>
      <c r="AD35" s="259">
        <v>4.2792269430000003</v>
      </c>
      <c r="AE35" s="259">
        <v>4.1770477359999996</v>
      </c>
      <c r="AF35" s="259">
        <v>4.0804131530000003</v>
      </c>
      <c r="AG35" s="259">
        <v>4.141173824</v>
      </c>
      <c r="AH35" s="259">
        <v>4.0569913480000004</v>
      </c>
      <c r="AI35" s="259">
        <v>4.1152915639999996</v>
      </c>
      <c r="AJ35" s="259">
        <v>4.2566776610000003</v>
      </c>
      <c r="AK35" s="259">
        <v>4.7204455789999997</v>
      </c>
      <c r="AL35" s="259">
        <v>5.5030755899999999</v>
      </c>
      <c r="AM35" s="259">
        <v>5.2986483309999999</v>
      </c>
      <c r="AN35" s="259">
        <v>5.0022345799999997</v>
      </c>
      <c r="AO35" s="259">
        <v>4.4676965849999997</v>
      </c>
      <c r="AP35" s="259">
        <v>4.3412131939999998</v>
      </c>
      <c r="AQ35" s="259">
        <v>3.8938029869999999</v>
      </c>
      <c r="AR35" s="259">
        <v>3.872467178</v>
      </c>
      <c r="AS35" s="259">
        <v>3.658845087</v>
      </c>
      <c r="AT35" s="259">
        <v>3.5055482389999999</v>
      </c>
      <c r="AU35" s="259">
        <v>3.6004483999999999</v>
      </c>
      <c r="AV35" s="259">
        <v>3.7152126989999998</v>
      </c>
      <c r="AW35" s="259">
        <v>4.1669054479999996</v>
      </c>
      <c r="AX35" s="259">
        <v>4.3234125929999996</v>
      </c>
      <c r="AY35" s="259">
        <v>4.1290180000000003</v>
      </c>
      <c r="AZ35" s="259">
        <v>3.940191</v>
      </c>
      <c r="BA35" s="378">
        <v>3.6776499999999999</v>
      </c>
      <c r="BB35" s="378">
        <v>3.394374</v>
      </c>
      <c r="BC35" s="378">
        <v>3.4982139999999999</v>
      </c>
      <c r="BD35" s="378">
        <v>3.5790850000000001</v>
      </c>
      <c r="BE35" s="378">
        <v>3.5630199999999999</v>
      </c>
      <c r="BF35" s="378">
        <v>3.7621180000000001</v>
      </c>
      <c r="BG35" s="378">
        <v>3.925319</v>
      </c>
      <c r="BH35" s="378">
        <v>4.0802310000000004</v>
      </c>
      <c r="BI35" s="378">
        <v>4.2758050000000001</v>
      </c>
      <c r="BJ35" s="378">
        <v>4.5590409999999997</v>
      </c>
      <c r="BK35" s="378">
        <v>4.6129680000000004</v>
      </c>
      <c r="BL35" s="378">
        <v>4.665133</v>
      </c>
      <c r="BM35" s="378">
        <v>4.5367600000000001</v>
      </c>
      <c r="BN35" s="378">
        <v>4.2582769999999996</v>
      </c>
      <c r="BO35" s="378">
        <v>4.1855760000000002</v>
      </c>
      <c r="BP35" s="378">
        <v>4.1466050000000001</v>
      </c>
      <c r="BQ35" s="378">
        <v>4.0236090000000004</v>
      </c>
      <c r="BR35" s="378">
        <v>4.0798639999999997</v>
      </c>
      <c r="BS35" s="378">
        <v>4.142722</v>
      </c>
      <c r="BT35" s="378">
        <v>4.2543829999999998</v>
      </c>
      <c r="BU35" s="378">
        <v>4.4240500000000003</v>
      </c>
      <c r="BV35" s="378">
        <v>4.692628</v>
      </c>
    </row>
    <row r="36" spans="1:74" ht="11.1" customHeight="1" x14ac:dyDescent="0.2">
      <c r="A36" s="84" t="s">
        <v>693</v>
      </c>
      <c r="B36" s="189" t="s">
        <v>452</v>
      </c>
      <c r="C36" s="259">
        <v>2.5267723179999999</v>
      </c>
      <c r="D36" s="259">
        <v>2.4114417330000002</v>
      </c>
      <c r="E36" s="259">
        <v>1.9226332420000001</v>
      </c>
      <c r="F36" s="259">
        <v>2.1320701899999999</v>
      </c>
      <c r="G36" s="259">
        <v>2.1806384570000001</v>
      </c>
      <c r="H36" s="259">
        <v>2.2030475260000002</v>
      </c>
      <c r="I36" s="259">
        <v>3.007267245</v>
      </c>
      <c r="J36" s="259">
        <v>3.0445728179999998</v>
      </c>
      <c r="K36" s="259">
        <v>3.1836996019999999</v>
      </c>
      <c r="L36" s="259">
        <v>3.2380297100000002</v>
      </c>
      <c r="M36" s="259">
        <v>2.9995746740000002</v>
      </c>
      <c r="N36" s="259">
        <v>3.3436314</v>
      </c>
      <c r="O36" s="259">
        <v>3.894518068</v>
      </c>
      <c r="P36" s="259">
        <v>3.5076543089999999</v>
      </c>
      <c r="Q36" s="259">
        <v>2.8582694069999999</v>
      </c>
      <c r="R36" s="259">
        <v>3.331595654</v>
      </c>
      <c r="S36" s="259">
        <v>3.370100366</v>
      </c>
      <c r="T36" s="259">
        <v>3.5258609189999999</v>
      </c>
      <c r="U36" s="259">
        <v>3.417497241</v>
      </c>
      <c r="V36" s="259">
        <v>3.2125897430000001</v>
      </c>
      <c r="W36" s="259">
        <v>3.2231721740000001</v>
      </c>
      <c r="X36" s="259">
        <v>3.1376008299999998</v>
      </c>
      <c r="Y36" s="259">
        <v>3.0135575459999999</v>
      </c>
      <c r="Z36" s="259">
        <v>3.224893749</v>
      </c>
      <c r="AA36" s="259">
        <v>3.3825953659999999</v>
      </c>
      <c r="AB36" s="259">
        <v>3.796037766</v>
      </c>
      <c r="AC36" s="259">
        <v>2.9327141449999998</v>
      </c>
      <c r="AD36" s="259">
        <v>2.9947424520000001</v>
      </c>
      <c r="AE36" s="259">
        <v>3.1329763659999998</v>
      </c>
      <c r="AF36" s="259">
        <v>3.2395659530000001</v>
      </c>
      <c r="AG36" s="259">
        <v>3.2089278960000001</v>
      </c>
      <c r="AH36" s="259">
        <v>3.0457916030000001</v>
      </c>
      <c r="AI36" s="259">
        <v>3.194751106</v>
      </c>
      <c r="AJ36" s="259">
        <v>3.4819310109999999</v>
      </c>
      <c r="AK36" s="259">
        <v>3.8404976849999999</v>
      </c>
      <c r="AL36" s="259">
        <v>4.8298166580000004</v>
      </c>
      <c r="AM36" s="259">
        <v>3.9753267980000002</v>
      </c>
      <c r="AN36" s="259">
        <v>3.323339415</v>
      </c>
      <c r="AO36" s="259">
        <v>3.0687019690000001</v>
      </c>
      <c r="AP36" s="259">
        <v>2.952904615</v>
      </c>
      <c r="AQ36" s="259">
        <v>2.8427643150000002</v>
      </c>
      <c r="AR36" s="259">
        <v>2.8298711870000002</v>
      </c>
      <c r="AS36" s="259">
        <v>2.631643671</v>
      </c>
      <c r="AT36" s="259">
        <v>2.4149948910000001</v>
      </c>
      <c r="AU36" s="259">
        <v>2.5334193680000001</v>
      </c>
      <c r="AV36" s="259">
        <v>2.5607374780000001</v>
      </c>
      <c r="AW36" s="259">
        <v>2.78764309</v>
      </c>
      <c r="AX36" s="259">
        <v>2.566296693</v>
      </c>
      <c r="AY36" s="259">
        <v>2.6213829999999998</v>
      </c>
      <c r="AZ36" s="259">
        <v>2.0569139999999999</v>
      </c>
      <c r="BA36" s="378">
        <v>2.0386739999999999</v>
      </c>
      <c r="BB36" s="378">
        <v>1.8795660000000001</v>
      </c>
      <c r="BC36" s="378">
        <v>2.09375</v>
      </c>
      <c r="BD36" s="378">
        <v>2.200841</v>
      </c>
      <c r="BE36" s="378">
        <v>2.3715410000000001</v>
      </c>
      <c r="BF36" s="378">
        <v>2.5841690000000002</v>
      </c>
      <c r="BG36" s="378">
        <v>2.4844219999999999</v>
      </c>
      <c r="BH36" s="378">
        <v>2.613032</v>
      </c>
      <c r="BI36" s="378">
        <v>2.5743870000000002</v>
      </c>
      <c r="BJ36" s="378">
        <v>2.863175</v>
      </c>
      <c r="BK36" s="378">
        <v>2.9801009999999999</v>
      </c>
      <c r="BL36" s="378">
        <v>2.846368</v>
      </c>
      <c r="BM36" s="378">
        <v>2.8112659999999998</v>
      </c>
      <c r="BN36" s="378">
        <v>2.6278329999999999</v>
      </c>
      <c r="BO36" s="378">
        <v>2.618455</v>
      </c>
      <c r="BP36" s="378">
        <v>2.652765</v>
      </c>
      <c r="BQ36" s="378">
        <v>2.7290420000000002</v>
      </c>
      <c r="BR36" s="378">
        <v>2.8080949999999998</v>
      </c>
      <c r="BS36" s="378">
        <v>2.646855</v>
      </c>
      <c r="BT36" s="378">
        <v>2.760659</v>
      </c>
      <c r="BU36" s="378">
        <v>2.7034919999999998</v>
      </c>
      <c r="BV36" s="378">
        <v>2.9881289999999998</v>
      </c>
    </row>
    <row r="37" spans="1:74" s="85" customFormat="1" ht="11.1" customHeight="1" x14ac:dyDescent="0.2">
      <c r="A37" s="84" t="s">
        <v>694</v>
      </c>
      <c r="B37" s="189" t="s">
        <v>453</v>
      </c>
      <c r="C37" s="259">
        <v>5.1722677690000003</v>
      </c>
      <c r="D37" s="259">
        <v>5.3440807269999997</v>
      </c>
      <c r="E37" s="259">
        <v>5.364426463</v>
      </c>
      <c r="F37" s="259">
        <v>5.0094400810000002</v>
      </c>
      <c r="G37" s="259">
        <v>4.8311354189999998</v>
      </c>
      <c r="H37" s="259">
        <v>5.0712494709999998</v>
      </c>
      <c r="I37" s="259">
        <v>5.4299312400000002</v>
      </c>
      <c r="J37" s="259">
        <v>5.4765530140000003</v>
      </c>
      <c r="K37" s="259">
        <v>5.4356943360000001</v>
      </c>
      <c r="L37" s="259">
        <v>5.3669115070000002</v>
      </c>
      <c r="M37" s="259">
        <v>5.0587194139999996</v>
      </c>
      <c r="N37" s="259">
        <v>4.9980827259999998</v>
      </c>
      <c r="O37" s="259">
        <v>5.2972361149999996</v>
      </c>
      <c r="P37" s="259">
        <v>5.3605868350000003</v>
      </c>
      <c r="Q37" s="259">
        <v>5.3579657259999998</v>
      </c>
      <c r="R37" s="259">
        <v>5.2137567369999998</v>
      </c>
      <c r="S37" s="259">
        <v>5.428069915</v>
      </c>
      <c r="T37" s="259">
        <v>5.6379229869999996</v>
      </c>
      <c r="U37" s="259">
        <v>5.7188914820000001</v>
      </c>
      <c r="V37" s="259">
        <v>5.7457657869999998</v>
      </c>
      <c r="W37" s="259">
        <v>5.6204761569999997</v>
      </c>
      <c r="X37" s="259">
        <v>6.058180224</v>
      </c>
      <c r="Y37" s="259">
        <v>5.4162233410000002</v>
      </c>
      <c r="Z37" s="259">
        <v>5.3164554099999997</v>
      </c>
      <c r="AA37" s="259">
        <v>5.4896643000000003</v>
      </c>
      <c r="AB37" s="259">
        <v>5.5560795890000003</v>
      </c>
      <c r="AC37" s="259">
        <v>5.5665571610000004</v>
      </c>
      <c r="AD37" s="259">
        <v>5.3050969879999998</v>
      </c>
      <c r="AE37" s="259">
        <v>5.4150409589999997</v>
      </c>
      <c r="AF37" s="259">
        <v>5.6137402420000004</v>
      </c>
      <c r="AG37" s="259">
        <v>5.5613106859999997</v>
      </c>
      <c r="AH37" s="259">
        <v>5.196752128</v>
      </c>
      <c r="AI37" s="259">
        <v>3.9754688919999999</v>
      </c>
      <c r="AJ37" s="259">
        <v>5.1332166170000004</v>
      </c>
      <c r="AK37" s="259">
        <v>4.7934967139999998</v>
      </c>
      <c r="AL37" s="259">
        <v>4.819046621</v>
      </c>
      <c r="AM37" s="259">
        <v>5.2932368480000003</v>
      </c>
      <c r="AN37" s="259">
        <v>5.3652349429999999</v>
      </c>
      <c r="AO37" s="259">
        <v>5.2690945339999997</v>
      </c>
      <c r="AP37" s="259">
        <v>4.964771517</v>
      </c>
      <c r="AQ37" s="259">
        <v>4.693550364</v>
      </c>
      <c r="AR37" s="259">
        <v>4.7321313820000004</v>
      </c>
      <c r="AS37" s="259">
        <v>5.1993403479999998</v>
      </c>
      <c r="AT37" s="259">
        <v>4.8530073419999997</v>
      </c>
      <c r="AU37" s="259">
        <v>4.935238622</v>
      </c>
      <c r="AV37" s="259">
        <v>4.9319171089999996</v>
      </c>
      <c r="AW37" s="259">
        <v>4.7274649420000001</v>
      </c>
      <c r="AX37" s="259">
        <v>4.5642657069999997</v>
      </c>
      <c r="AY37" s="259">
        <v>4.735322</v>
      </c>
      <c r="AZ37" s="259">
        <v>4.6796810000000004</v>
      </c>
      <c r="BA37" s="378">
        <v>4.7758159999999998</v>
      </c>
      <c r="BB37" s="378">
        <v>4.5734060000000003</v>
      </c>
      <c r="BC37" s="378">
        <v>4.4031700000000003</v>
      </c>
      <c r="BD37" s="378">
        <v>4.5701239999999999</v>
      </c>
      <c r="BE37" s="378">
        <v>4.848033</v>
      </c>
      <c r="BF37" s="378">
        <v>5.0239690000000001</v>
      </c>
      <c r="BG37" s="378">
        <v>5.0682559999999999</v>
      </c>
      <c r="BH37" s="378">
        <v>5.1932989999999997</v>
      </c>
      <c r="BI37" s="378">
        <v>5.1750389999999999</v>
      </c>
      <c r="BJ37" s="378">
        <v>5.2332979999999996</v>
      </c>
      <c r="BK37" s="378">
        <v>5.3930579999999999</v>
      </c>
      <c r="BL37" s="378">
        <v>5.3878069999999996</v>
      </c>
      <c r="BM37" s="378">
        <v>5.4960610000000001</v>
      </c>
      <c r="BN37" s="378">
        <v>5.2560359999999999</v>
      </c>
      <c r="BO37" s="378">
        <v>5.0144219999999997</v>
      </c>
      <c r="BP37" s="378">
        <v>5.1071470000000003</v>
      </c>
      <c r="BQ37" s="378">
        <v>5.2998000000000003</v>
      </c>
      <c r="BR37" s="378">
        <v>5.3833359999999999</v>
      </c>
      <c r="BS37" s="378">
        <v>5.3495530000000002</v>
      </c>
      <c r="BT37" s="378">
        <v>5.4092469999999997</v>
      </c>
      <c r="BU37" s="378">
        <v>5.3432029999999999</v>
      </c>
      <c r="BV37" s="378">
        <v>5.3615060000000003</v>
      </c>
    </row>
    <row r="38" spans="1:74" s="85" customFormat="1" ht="11.1" customHeight="1" x14ac:dyDescent="0.2">
      <c r="A38" s="84" t="s">
        <v>695</v>
      </c>
      <c r="B38" s="189" t="s">
        <v>454</v>
      </c>
      <c r="C38" s="259">
        <v>6.356417134</v>
      </c>
      <c r="D38" s="259">
        <v>6.8026068750000004</v>
      </c>
      <c r="E38" s="259">
        <v>6.6009490609999997</v>
      </c>
      <c r="F38" s="259">
        <v>5.9493335470000002</v>
      </c>
      <c r="G38" s="259">
        <v>5.8138672109999998</v>
      </c>
      <c r="H38" s="259">
        <v>6.006773924</v>
      </c>
      <c r="I38" s="259">
        <v>6.222315268</v>
      </c>
      <c r="J38" s="259">
        <v>6.7161794090000004</v>
      </c>
      <c r="K38" s="259">
        <v>6.7078777690000004</v>
      </c>
      <c r="L38" s="259">
        <v>6.7015964950000004</v>
      </c>
      <c r="M38" s="259">
        <v>6.9158010760000002</v>
      </c>
      <c r="N38" s="259">
        <v>7.4736873389999996</v>
      </c>
      <c r="O38" s="259">
        <v>7.3179371010000001</v>
      </c>
      <c r="P38" s="259">
        <v>7.1805507229999996</v>
      </c>
      <c r="Q38" s="259">
        <v>7.2256126629999997</v>
      </c>
      <c r="R38" s="259">
        <v>6.6695920319999997</v>
      </c>
      <c r="S38" s="259">
        <v>6.5883332719999999</v>
      </c>
      <c r="T38" s="259">
        <v>6.5778267279999998</v>
      </c>
      <c r="U38" s="259">
        <v>6.4981616539999996</v>
      </c>
      <c r="V38" s="259">
        <v>6.167649623</v>
      </c>
      <c r="W38" s="259">
        <v>6.0278947599999997</v>
      </c>
      <c r="X38" s="259">
        <v>5.9341815530000002</v>
      </c>
      <c r="Y38" s="259">
        <v>6.1655559599999998</v>
      </c>
      <c r="Z38" s="259">
        <v>6.6398606779999998</v>
      </c>
      <c r="AA38" s="259">
        <v>7.0905676599999996</v>
      </c>
      <c r="AB38" s="259">
        <v>6.9850194569999999</v>
      </c>
      <c r="AC38" s="259">
        <v>6.922733977</v>
      </c>
      <c r="AD38" s="259">
        <v>6.1807968669999998</v>
      </c>
      <c r="AE38" s="259">
        <v>6.0497829330000004</v>
      </c>
      <c r="AF38" s="259">
        <v>5.9890818069999998</v>
      </c>
      <c r="AG38" s="259">
        <v>6.3316232909999997</v>
      </c>
      <c r="AH38" s="259">
        <v>7.3885039089999998</v>
      </c>
      <c r="AI38" s="259">
        <v>6.7539959549999997</v>
      </c>
      <c r="AJ38" s="259">
        <v>6.0908687620000004</v>
      </c>
      <c r="AK38" s="259">
        <v>6.55490073</v>
      </c>
      <c r="AL38" s="259">
        <v>7.3707126900000004</v>
      </c>
      <c r="AM38" s="259">
        <v>7.5886826249999997</v>
      </c>
      <c r="AN38" s="259">
        <v>7.6575412460000001</v>
      </c>
      <c r="AO38" s="259">
        <v>7.7967597389999996</v>
      </c>
      <c r="AP38" s="259">
        <v>7.0297203430000001</v>
      </c>
      <c r="AQ38" s="259">
        <v>6.5291691490000003</v>
      </c>
      <c r="AR38" s="259">
        <v>6.3492097669999996</v>
      </c>
      <c r="AS38" s="259">
        <v>6.4477351609999998</v>
      </c>
      <c r="AT38" s="259">
        <v>6.6041123170000002</v>
      </c>
      <c r="AU38" s="259">
        <v>6.4400528650000002</v>
      </c>
      <c r="AV38" s="259">
        <v>6.2700271240000003</v>
      </c>
      <c r="AW38" s="259">
        <v>6.8200272909999997</v>
      </c>
      <c r="AX38" s="259">
        <v>7.3542292429999998</v>
      </c>
      <c r="AY38" s="259">
        <v>7.1808909999999999</v>
      </c>
      <c r="AZ38" s="259">
        <v>6.6276529999999996</v>
      </c>
      <c r="BA38" s="378">
        <v>6.3566900000000004</v>
      </c>
      <c r="BB38" s="378">
        <v>5.7011960000000004</v>
      </c>
      <c r="BC38" s="378">
        <v>5.5069350000000004</v>
      </c>
      <c r="BD38" s="378">
        <v>5.6070359999999999</v>
      </c>
      <c r="BE38" s="378">
        <v>5.6408810000000003</v>
      </c>
      <c r="BF38" s="378">
        <v>5.7651009999999996</v>
      </c>
      <c r="BG38" s="378">
        <v>5.7864469999999999</v>
      </c>
      <c r="BH38" s="378">
        <v>5.6779029999999997</v>
      </c>
      <c r="BI38" s="378">
        <v>5.8902489999999998</v>
      </c>
      <c r="BJ38" s="378">
        <v>6.2294</v>
      </c>
      <c r="BK38" s="378">
        <v>6.5793860000000004</v>
      </c>
      <c r="BL38" s="378">
        <v>6.4323050000000004</v>
      </c>
      <c r="BM38" s="378">
        <v>6.4729559999999999</v>
      </c>
      <c r="BN38" s="378">
        <v>6.0493639999999997</v>
      </c>
      <c r="BO38" s="378">
        <v>5.9398400000000002</v>
      </c>
      <c r="BP38" s="378">
        <v>6.070112</v>
      </c>
      <c r="BQ38" s="378">
        <v>6.0941780000000003</v>
      </c>
      <c r="BR38" s="378">
        <v>6.1639999999999997</v>
      </c>
      <c r="BS38" s="378">
        <v>6.1158599999999996</v>
      </c>
      <c r="BT38" s="378">
        <v>5.9520679999999997</v>
      </c>
      <c r="BU38" s="378">
        <v>6.1155910000000002</v>
      </c>
      <c r="BV38" s="378">
        <v>6.4194440000000004</v>
      </c>
    </row>
    <row r="39" spans="1:74" s="85" customFormat="1" ht="11.1" customHeight="1" x14ac:dyDescent="0.2">
      <c r="A39" s="84" t="s">
        <v>696</v>
      </c>
      <c r="B39" s="190" t="s">
        <v>428</v>
      </c>
      <c r="C39" s="214">
        <v>3.62</v>
      </c>
      <c r="D39" s="214">
        <v>3.58</v>
      </c>
      <c r="E39" s="214">
        <v>3.02</v>
      </c>
      <c r="F39" s="214">
        <v>3</v>
      </c>
      <c r="G39" s="214">
        <v>2.9</v>
      </c>
      <c r="H39" s="214">
        <v>2.89</v>
      </c>
      <c r="I39" s="214">
        <v>3.57</v>
      </c>
      <c r="J39" s="214">
        <v>3.59</v>
      </c>
      <c r="K39" s="214">
        <v>3.74</v>
      </c>
      <c r="L39" s="214">
        <v>3.87</v>
      </c>
      <c r="M39" s="214">
        <v>3.86</v>
      </c>
      <c r="N39" s="214">
        <v>4.2699999999999996</v>
      </c>
      <c r="O39" s="214">
        <v>4.8499999999999996</v>
      </c>
      <c r="P39" s="214">
        <v>4.53</v>
      </c>
      <c r="Q39" s="214">
        <v>3.92</v>
      </c>
      <c r="R39" s="214">
        <v>4.1100000000000003</v>
      </c>
      <c r="S39" s="214">
        <v>4.0199999999999996</v>
      </c>
      <c r="T39" s="214">
        <v>4.05</v>
      </c>
      <c r="U39" s="214">
        <v>3.92</v>
      </c>
      <c r="V39" s="214">
        <v>3.78</v>
      </c>
      <c r="W39" s="214">
        <v>3.83</v>
      </c>
      <c r="X39" s="214">
        <v>3.78</v>
      </c>
      <c r="Y39" s="214">
        <v>3.84</v>
      </c>
      <c r="Z39" s="214">
        <v>4.1900000000000004</v>
      </c>
      <c r="AA39" s="214">
        <v>4.4800000000000004</v>
      </c>
      <c r="AB39" s="214">
        <v>4.87</v>
      </c>
      <c r="AC39" s="214">
        <v>4.0199999999999996</v>
      </c>
      <c r="AD39" s="214">
        <v>3.91</v>
      </c>
      <c r="AE39" s="214">
        <v>3.81</v>
      </c>
      <c r="AF39" s="214">
        <v>3.78</v>
      </c>
      <c r="AG39" s="214">
        <v>3.77</v>
      </c>
      <c r="AH39" s="214">
        <v>3.68</v>
      </c>
      <c r="AI39" s="214">
        <v>3.76</v>
      </c>
      <c r="AJ39" s="214">
        <v>4.04</v>
      </c>
      <c r="AK39" s="214">
        <v>4.5199999999999996</v>
      </c>
      <c r="AL39" s="214">
        <v>5.48</v>
      </c>
      <c r="AM39" s="214">
        <v>5.03</v>
      </c>
      <c r="AN39" s="214">
        <v>4.6399999999999997</v>
      </c>
      <c r="AO39" s="214">
        <v>4.32</v>
      </c>
      <c r="AP39" s="214">
        <v>4</v>
      </c>
      <c r="AQ39" s="214">
        <v>3.64</v>
      </c>
      <c r="AR39" s="214">
        <v>3.55</v>
      </c>
      <c r="AS39" s="214">
        <v>3.34</v>
      </c>
      <c r="AT39" s="214">
        <v>3.2</v>
      </c>
      <c r="AU39" s="214">
        <v>3.35</v>
      </c>
      <c r="AV39" s="214">
        <v>3.43</v>
      </c>
      <c r="AW39" s="214">
        <v>3.87</v>
      </c>
      <c r="AX39" s="214">
        <v>3.88</v>
      </c>
      <c r="AY39" s="214">
        <v>3.8388870000000002</v>
      </c>
      <c r="AZ39" s="214">
        <v>3.4105539999999999</v>
      </c>
      <c r="BA39" s="380">
        <v>3.2096450000000001</v>
      </c>
      <c r="BB39" s="380">
        <v>2.875604</v>
      </c>
      <c r="BC39" s="380">
        <v>2.865666</v>
      </c>
      <c r="BD39" s="380">
        <v>2.8920379999999999</v>
      </c>
      <c r="BE39" s="380">
        <v>2.996985</v>
      </c>
      <c r="BF39" s="380">
        <v>3.1880410000000001</v>
      </c>
      <c r="BG39" s="380">
        <v>3.1947359999999998</v>
      </c>
      <c r="BH39" s="380">
        <v>3.395305</v>
      </c>
      <c r="BI39" s="380">
        <v>3.5772469999999998</v>
      </c>
      <c r="BJ39" s="380">
        <v>3.9431340000000001</v>
      </c>
      <c r="BK39" s="380">
        <v>4.1469620000000003</v>
      </c>
      <c r="BL39" s="380">
        <v>4.087288</v>
      </c>
      <c r="BM39" s="380">
        <v>3.9338340000000001</v>
      </c>
      <c r="BN39" s="380">
        <v>3.6171129999999998</v>
      </c>
      <c r="BO39" s="380">
        <v>3.4348740000000002</v>
      </c>
      <c r="BP39" s="380">
        <v>3.3858730000000001</v>
      </c>
      <c r="BQ39" s="380">
        <v>3.3979400000000002</v>
      </c>
      <c r="BR39" s="380">
        <v>3.4541789999999999</v>
      </c>
      <c r="BS39" s="380">
        <v>3.3992239999999998</v>
      </c>
      <c r="BT39" s="380">
        <v>3.5848559999999998</v>
      </c>
      <c r="BU39" s="380">
        <v>3.752739</v>
      </c>
      <c r="BV39" s="380">
        <v>4.1065649999999998</v>
      </c>
    </row>
    <row r="40" spans="1:74" s="284" customFormat="1" ht="11.1" customHeight="1" x14ac:dyDescent="0.2">
      <c r="A40" s="198"/>
      <c r="B40" s="282"/>
      <c r="C40" s="283"/>
      <c r="D40" s="283"/>
      <c r="E40" s="283"/>
      <c r="F40" s="283"/>
      <c r="G40" s="283"/>
      <c r="H40" s="283"/>
      <c r="I40" s="283"/>
      <c r="J40" s="283"/>
      <c r="K40" s="283"/>
      <c r="L40" s="283"/>
      <c r="M40" s="283"/>
      <c r="N40" s="283"/>
      <c r="O40" s="283"/>
      <c r="P40" s="283"/>
      <c r="Q40" s="283"/>
      <c r="R40" s="283"/>
      <c r="S40" s="283"/>
      <c r="T40" s="283"/>
      <c r="U40" s="283"/>
      <c r="V40" s="283"/>
      <c r="W40" s="283"/>
      <c r="X40" s="283"/>
      <c r="Y40" s="283"/>
      <c r="Z40" s="283"/>
      <c r="AA40" s="283"/>
      <c r="AB40" s="283"/>
      <c r="AC40" s="283"/>
      <c r="AD40" s="283"/>
      <c r="AE40" s="283"/>
      <c r="AF40" s="283"/>
      <c r="AG40" s="283"/>
      <c r="AH40" s="283"/>
      <c r="AI40" s="283"/>
      <c r="AJ40" s="283"/>
      <c r="AK40" s="283"/>
      <c r="AL40" s="283"/>
      <c r="AM40" s="283"/>
      <c r="AN40" s="283"/>
      <c r="AO40" s="283"/>
      <c r="AP40" s="283"/>
      <c r="AQ40" s="283"/>
      <c r="AR40" s="283"/>
      <c r="AS40" s="283"/>
      <c r="AT40" s="283"/>
      <c r="AU40" s="283"/>
      <c r="AV40" s="283"/>
      <c r="AW40" s="283"/>
      <c r="AX40" s="283"/>
      <c r="AY40" s="385"/>
      <c r="AZ40" s="385"/>
      <c r="BA40" s="385"/>
      <c r="BB40" s="385"/>
      <c r="BC40" s="385"/>
      <c r="BD40" s="652"/>
      <c r="BE40" s="652"/>
      <c r="BF40" s="652"/>
      <c r="BG40" s="652"/>
      <c r="BH40" s="385"/>
      <c r="BI40" s="385"/>
      <c r="BJ40" s="385"/>
      <c r="BK40" s="385"/>
      <c r="BL40" s="385"/>
      <c r="BM40" s="385"/>
      <c r="BN40" s="385"/>
      <c r="BO40" s="385"/>
      <c r="BP40" s="385"/>
      <c r="BQ40" s="385"/>
      <c r="BR40" s="385"/>
      <c r="BS40" s="385"/>
      <c r="BT40" s="385"/>
      <c r="BU40" s="385"/>
      <c r="BV40" s="385"/>
    </row>
    <row r="41" spans="1:74" s="284" customFormat="1" ht="12" customHeight="1" x14ac:dyDescent="0.25">
      <c r="A41" s="198"/>
      <c r="B41" s="803" t="s">
        <v>834</v>
      </c>
      <c r="C41" s="800"/>
      <c r="D41" s="800"/>
      <c r="E41" s="800"/>
      <c r="F41" s="800"/>
      <c r="G41" s="800"/>
      <c r="H41" s="800"/>
      <c r="I41" s="800"/>
      <c r="J41" s="800"/>
      <c r="K41" s="800"/>
      <c r="L41" s="800"/>
      <c r="M41" s="800"/>
      <c r="N41" s="800"/>
      <c r="O41" s="800"/>
      <c r="P41" s="800"/>
      <c r="Q41" s="800"/>
      <c r="AY41" s="516"/>
      <c r="AZ41" s="516"/>
      <c r="BA41" s="516"/>
      <c r="BB41" s="516"/>
      <c r="BC41" s="516"/>
      <c r="BD41" s="653"/>
      <c r="BE41" s="653"/>
      <c r="BF41" s="653"/>
      <c r="BG41" s="653"/>
      <c r="BH41" s="516"/>
      <c r="BI41" s="516"/>
      <c r="BJ41" s="516"/>
    </row>
    <row r="42" spans="1:74" s="284" customFormat="1" ht="12" customHeight="1" x14ac:dyDescent="0.25">
      <c r="A42" s="198"/>
      <c r="B42" s="805" t="s">
        <v>133</v>
      </c>
      <c r="C42" s="800"/>
      <c r="D42" s="800"/>
      <c r="E42" s="800"/>
      <c r="F42" s="800"/>
      <c r="G42" s="800"/>
      <c r="H42" s="800"/>
      <c r="I42" s="800"/>
      <c r="J42" s="800"/>
      <c r="K42" s="800"/>
      <c r="L42" s="800"/>
      <c r="M42" s="800"/>
      <c r="N42" s="800"/>
      <c r="O42" s="800"/>
      <c r="P42" s="800"/>
      <c r="Q42" s="800"/>
      <c r="AY42" s="516"/>
      <c r="AZ42" s="516"/>
      <c r="BA42" s="516"/>
      <c r="BB42" s="516"/>
      <c r="BC42" s="516"/>
      <c r="BD42" s="653"/>
      <c r="BE42" s="653"/>
      <c r="BF42" s="653"/>
      <c r="BG42" s="653"/>
      <c r="BH42" s="516"/>
      <c r="BI42" s="516"/>
      <c r="BJ42" s="516"/>
    </row>
    <row r="43" spans="1:74" s="445" customFormat="1" ht="12" customHeight="1" x14ac:dyDescent="0.25">
      <c r="A43" s="444"/>
      <c r="B43" s="789" t="s">
        <v>859</v>
      </c>
      <c r="C43" s="790"/>
      <c r="D43" s="790"/>
      <c r="E43" s="790"/>
      <c r="F43" s="790"/>
      <c r="G43" s="790"/>
      <c r="H43" s="790"/>
      <c r="I43" s="790"/>
      <c r="J43" s="790"/>
      <c r="K43" s="790"/>
      <c r="L43" s="790"/>
      <c r="M43" s="790"/>
      <c r="N43" s="790"/>
      <c r="O43" s="790"/>
      <c r="P43" s="790"/>
      <c r="Q43" s="786"/>
      <c r="AY43" s="517"/>
      <c r="AZ43" s="517"/>
      <c r="BA43" s="517"/>
      <c r="BB43" s="517"/>
      <c r="BC43" s="517"/>
      <c r="BD43" s="654"/>
      <c r="BE43" s="654"/>
      <c r="BF43" s="654"/>
      <c r="BG43" s="654"/>
      <c r="BH43" s="517"/>
      <c r="BI43" s="517"/>
      <c r="BJ43" s="517"/>
    </row>
    <row r="44" spans="1:74" s="445" customFormat="1" ht="12" customHeight="1" x14ac:dyDescent="0.25">
      <c r="A44" s="444"/>
      <c r="B44" s="784" t="s">
        <v>895</v>
      </c>
      <c r="C44" s="790"/>
      <c r="D44" s="790"/>
      <c r="E44" s="790"/>
      <c r="F44" s="790"/>
      <c r="G44" s="790"/>
      <c r="H44" s="790"/>
      <c r="I44" s="790"/>
      <c r="J44" s="790"/>
      <c r="K44" s="790"/>
      <c r="L44" s="790"/>
      <c r="M44" s="790"/>
      <c r="N44" s="790"/>
      <c r="O44" s="790"/>
      <c r="P44" s="790"/>
      <c r="Q44" s="786"/>
      <c r="AY44" s="517"/>
      <c r="AZ44" s="517"/>
      <c r="BA44" s="517"/>
      <c r="BB44" s="517"/>
      <c r="BC44" s="517"/>
      <c r="BD44" s="654"/>
      <c r="BE44" s="654"/>
      <c r="BF44" s="654"/>
      <c r="BG44" s="654"/>
      <c r="BH44" s="517"/>
      <c r="BI44" s="517"/>
      <c r="BJ44" s="517"/>
    </row>
    <row r="45" spans="1:74" s="445" customFormat="1" ht="12" customHeight="1" x14ac:dyDescent="0.25">
      <c r="A45" s="444"/>
      <c r="B45" s="833" t="s">
        <v>896</v>
      </c>
      <c r="C45" s="786"/>
      <c r="D45" s="786"/>
      <c r="E45" s="786"/>
      <c r="F45" s="786"/>
      <c r="G45" s="786"/>
      <c r="H45" s="786"/>
      <c r="I45" s="786"/>
      <c r="J45" s="786"/>
      <c r="K45" s="786"/>
      <c r="L45" s="786"/>
      <c r="M45" s="786"/>
      <c r="N45" s="786"/>
      <c r="O45" s="786"/>
      <c r="P45" s="786"/>
      <c r="Q45" s="786"/>
      <c r="AY45" s="517"/>
      <c r="AZ45" s="517"/>
      <c r="BA45" s="517"/>
      <c r="BB45" s="517"/>
      <c r="BC45" s="517"/>
      <c r="BD45" s="654"/>
      <c r="BE45" s="654"/>
      <c r="BF45" s="654"/>
      <c r="BG45" s="654"/>
      <c r="BH45" s="517"/>
      <c r="BI45" s="517"/>
      <c r="BJ45" s="517"/>
    </row>
    <row r="46" spans="1:74" s="445" customFormat="1" ht="12" customHeight="1" x14ac:dyDescent="0.25">
      <c r="A46" s="446"/>
      <c r="B46" s="789" t="s">
        <v>897</v>
      </c>
      <c r="C46" s="790"/>
      <c r="D46" s="790"/>
      <c r="E46" s="790"/>
      <c r="F46" s="790"/>
      <c r="G46" s="790"/>
      <c r="H46" s="790"/>
      <c r="I46" s="790"/>
      <c r="J46" s="790"/>
      <c r="K46" s="790"/>
      <c r="L46" s="790"/>
      <c r="M46" s="790"/>
      <c r="N46" s="790"/>
      <c r="O46" s="790"/>
      <c r="P46" s="790"/>
      <c r="Q46" s="786"/>
      <c r="AY46" s="517"/>
      <c r="AZ46" s="517"/>
      <c r="BA46" s="517"/>
      <c r="BB46" s="517"/>
      <c r="BC46" s="517"/>
      <c r="BD46" s="654"/>
      <c r="BE46" s="654"/>
      <c r="BF46" s="654"/>
      <c r="BG46" s="654"/>
      <c r="BH46" s="517"/>
      <c r="BI46" s="517"/>
      <c r="BJ46" s="517"/>
    </row>
    <row r="47" spans="1:74" s="445" customFormat="1" ht="12" customHeight="1" x14ac:dyDescent="0.25">
      <c r="A47" s="446"/>
      <c r="B47" s="809" t="s">
        <v>186</v>
      </c>
      <c r="C47" s="786"/>
      <c r="D47" s="786"/>
      <c r="E47" s="786"/>
      <c r="F47" s="786"/>
      <c r="G47" s="786"/>
      <c r="H47" s="786"/>
      <c r="I47" s="786"/>
      <c r="J47" s="786"/>
      <c r="K47" s="786"/>
      <c r="L47" s="786"/>
      <c r="M47" s="786"/>
      <c r="N47" s="786"/>
      <c r="O47" s="786"/>
      <c r="P47" s="786"/>
      <c r="Q47" s="786"/>
      <c r="AY47" s="517"/>
      <c r="AZ47" s="517"/>
      <c r="BA47" s="517"/>
      <c r="BB47" s="517"/>
      <c r="BC47" s="517"/>
      <c r="BD47" s="654"/>
      <c r="BE47" s="654"/>
      <c r="BF47" s="654"/>
      <c r="BG47" s="654"/>
      <c r="BH47" s="517"/>
      <c r="BI47" s="517"/>
      <c r="BJ47" s="517"/>
    </row>
    <row r="48" spans="1:74" s="445" customFormat="1" ht="12" customHeight="1" x14ac:dyDescent="0.25">
      <c r="A48" s="446"/>
      <c r="B48" s="784" t="s">
        <v>863</v>
      </c>
      <c r="C48" s="785"/>
      <c r="D48" s="785"/>
      <c r="E48" s="785"/>
      <c r="F48" s="785"/>
      <c r="G48" s="785"/>
      <c r="H48" s="785"/>
      <c r="I48" s="785"/>
      <c r="J48" s="785"/>
      <c r="K48" s="785"/>
      <c r="L48" s="785"/>
      <c r="M48" s="785"/>
      <c r="N48" s="785"/>
      <c r="O48" s="785"/>
      <c r="P48" s="785"/>
      <c r="Q48" s="786"/>
      <c r="AY48" s="517"/>
      <c r="AZ48" s="517"/>
      <c r="BA48" s="517"/>
      <c r="BB48" s="517"/>
      <c r="BC48" s="517"/>
      <c r="BD48" s="654"/>
      <c r="BE48" s="654"/>
      <c r="BF48" s="654"/>
      <c r="BG48" s="654"/>
      <c r="BH48" s="517"/>
      <c r="BI48" s="517"/>
      <c r="BJ48" s="517"/>
    </row>
    <row r="49" spans="1:74" s="447" customFormat="1" ht="12" customHeight="1" x14ac:dyDescent="0.25">
      <c r="A49" s="429"/>
      <c r="B49" s="806" t="s">
        <v>959</v>
      </c>
      <c r="C49" s="786"/>
      <c r="D49" s="786"/>
      <c r="E49" s="786"/>
      <c r="F49" s="786"/>
      <c r="G49" s="786"/>
      <c r="H49" s="786"/>
      <c r="I49" s="786"/>
      <c r="J49" s="786"/>
      <c r="K49" s="786"/>
      <c r="L49" s="786"/>
      <c r="M49" s="786"/>
      <c r="N49" s="786"/>
      <c r="O49" s="786"/>
      <c r="P49" s="786"/>
      <c r="Q49" s="786"/>
      <c r="AY49" s="518"/>
      <c r="AZ49" s="518"/>
      <c r="BA49" s="518"/>
      <c r="BB49" s="518"/>
      <c r="BC49" s="518"/>
      <c r="BD49" s="655"/>
      <c r="BE49" s="655"/>
      <c r="BF49" s="655"/>
      <c r="BG49" s="655"/>
      <c r="BH49" s="518"/>
      <c r="BI49" s="518"/>
      <c r="BJ49" s="518"/>
    </row>
    <row r="50" spans="1:74" x14ac:dyDescent="0.2">
      <c r="BK50" s="386"/>
      <c r="BL50" s="386"/>
      <c r="BM50" s="386"/>
      <c r="BN50" s="386"/>
      <c r="BO50" s="386"/>
      <c r="BP50" s="386"/>
      <c r="BQ50" s="386"/>
      <c r="BR50" s="386"/>
      <c r="BS50" s="386"/>
      <c r="BT50" s="386"/>
      <c r="BU50" s="386"/>
      <c r="BV50" s="386"/>
    </row>
    <row r="51" spans="1:74" x14ac:dyDescent="0.2">
      <c r="BK51" s="386"/>
      <c r="BL51" s="386"/>
      <c r="BM51" s="386"/>
      <c r="BN51" s="386"/>
      <c r="BO51" s="386"/>
      <c r="BP51" s="386"/>
      <c r="BQ51" s="386"/>
      <c r="BR51" s="386"/>
      <c r="BS51" s="386"/>
      <c r="BT51" s="386"/>
      <c r="BU51" s="386"/>
      <c r="BV51" s="386"/>
    </row>
    <row r="52" spans="1:74" x14ac:dyDescent="0.2">
      <c r="BK52" s="386"/>
      <c r="BL52" s="386"/>
      <c r="BM52" s="386"/>
      <c r="BN52" s="386"/>
      <c r="BO52" s="386"/>
      <c r="BP52" s="386"/>
      <c r="BQ52" s="386"/>
      <c r="BR52" s="386"/>
      <c r="BS52" s="386"/>
      <c r="BT52" s="386"/>
      <c r="BU52" s="386"/>
      <c r="BV52" s="386"/>
    </row>
    <row r="53" spans="1:74" x14ac:dyDescent="0.2">
      <c r="BK53" s="386"/>
      <c r="BL53" s="386"/>
      <c r="BM53" s="386"/>
      <c r="BN53" s="386"/>
      <c r="BO53" s="386"/>
      <c r="BP53" s="386"/>
      <c r="BQ53" s="386"/>
      <c r="BR53" s="386"/>
      <c r="BS53" s="386"/>
      <c r="BT53" s="386"/>
      <c r="BU53" s="386"/>
      <c r="BV53" s="386"/>
    </row>
    <row r="54" spans="1:74" x14ac:dyDescent="0.2">
      <c r="BK54" s="386"/>
      <c r="BL54" s="386"/>
      <c r="BM54" s="386"/>
      <c r="BN54" s="386"/>
      <c r="BO54" s="386"/>
      <c r="BP54" s="386"/>
      <c r="BQ54" s="386"/>
      <c r="BR54" s="386"/>
      <c r="BS54" s="386"/>
      <c r="BT54" s="386"/>
      <c r="BU54" s="386"/>
      <c r="BV54" s="386"/>
    </row>
    <row r="55" spans="1:74" x14ac:dyDescent="0.2">
      <c r="BK55" s="386"/>
      <c r="BL55" s="386"/>
      <c r="BM55" s="386"/>
      <c r="BN55" s="386"/>
      <c r="BO55" s="386"/>
      <c r="BP55" s="386"/>
      <c r="BQ55" s="386"/>
      <c r="BR55" s="386"/>
      <c r="BS55" s="386"/>
      <c r="BT55" s="386"/>
      <c r="BU55" s="386"/>
      <c r="BV55" s="386"/>
    </row>
    <row r="56" spans="1:74" x14ac:dyDescent="0.2">
      <c r="BK56" s="386"/>
      <c r="BL56" s="386"/>
      <c r="BM56" s="386"/>
      <c r="BN56" s="386"/>
      <c r="BO56" s="386"/>
      <c r="BP56" s="386"/>
      <c r="BQ56" s="386"/>
      <c r="BR56" s="386"/>
      <c r="BS56" s="386"/>
      <c r="BT56" s="386"/>
      <c r="BU56" s="386"/>
      <c r="BV56" s="386"/>
    </row>
    <row r="57" spans="1:74" x14ac:dyDescent="0.2">
      <c r="BK57" s="386"/>
      <c r="BL57" s="386"/>
      <c r="BM57" s="386"/>
      <c r="BN57" s="386"/>
      <c r="BO57" s="386"/>
      <c r="BP57" s="386"/>
      <c r="BQ57" s="386"/>
      <c r="BR57" s="386"/>
      <c r="BS57" s="386"/>
      <c r="BT57" s="386"/>
      <c r="BU57" s="386"/>
      <c r="BV57" s="386"/>
    </row>
    <row r="58" spans="1:74" x14ac:dyDescent="0.2">
      <c r="BK58" s="386"/>
      <c r="BL58" s="386"/>
      <c r="BM58" s="386"/>
      <c r="BN58" s="386"/>
      <c r="BO58" s="386"/>
      <c r="BP58" s="386"/>
      <c r="BQ58" s="386"/>
      <c r="BR58" s="386"/>
      <c r="BS58" s="386"/>
      <c r="BT58" s="386"/>
      <c r="BU58" s="386"/>
      <c r="BV58" s="386"/>
    </row>
    <row r="59" spans="1:74" x14ac:dyDescent="0.2">
      <c r="BK59" s="386"/>
      <c r="BL59" s="386"/>
      <c r="BM59" s="386"/>
      <c r="BN59" s="386"/>
      <c r="BO59" s="386"/>
      <c r="BP59" s="386"/>
      <c r="BQ59" s="386"/>
      <c r="BR59" s="386"/>
      <c r="BS59" s="386"/>
      <c r="BT59" s="386"/>
      <c r="BU59" s="386"/>
      <c r="BV59" s="386"/>
    </row>
    <row r="60" spans="1:74" x14ac:dyDescent="0.2">
      <c r="BK60" s="386"/>
      <c r="BL60" s="386"/>
      <c r="BM60" s="386"/>
      <c r="BN60" s="386"/>
      <c r="BO60" s="386"/>
      <c r="BP60" s="386"/>
      <c r="BQ60" s="386"/>
      <c r="BR60" s="386"/>
      <c r="BS60" s="386"/>
      <c r="BT60" s="386"/>
      <c r="BU60" s="386"/>
      <c r="BV60" s="386"/>
    </row>
    <row r="61" spans="1:74" x14ac:dyDescent="0.2">
      <c r="BK61" s="386"/>
      <c r="BL61" s="386"/>
      <c r="BM61" s="386"/>
      <c r="BN61" s="386"/>
      <c r="BO61" s="386"/>
      <c r="BP61" s="386"/>
      <c r="BQ61" s="386"/>
      <c r="BR61" s="386"/>
      <c r="BS61" s="386"/>
      <c r="BT61" s="386"/>
      <c r="BU61" s="386"/>
      <c r="BV61" s="386"/>
    </row>
    <row r="62" spans="1:74" x14ac:dyDescent="0.2">
      <c r="BK62" s="386"/>
      <c r="BL62" s="386"/>
      <c r="BM62" s="386"/>
      <c r="BN62" s="386"/>
      <c r="BO62" s="386"/>
      <c r="BP62" s="386"/>
      <c r="BQ62" s="386"/>
      <c r="BR62" s="386"/>
      <c r="BS62" s="386"/>
      <c r="BT62" s="386"/>
      <c r="BU62" s="386"/>
      <c r="BV62" s="386"/>
    </row>
    <row r="63" spans="1:74" x14ac:dyDescent="0.2">
      <c r="BK63" s="386"/>
      <c r="BL63" s="386"/>
      <c r="BM63" s="386"/>
      <c r="BN63" s="386"/>
      <c r="BO63" s="386"/>
      <c r="BP63" s="386"/>
      <c r="BQ63" s="386"/>
      <c r="BR63" s="386"/>
      <c r="BS63" s="386"/>
      <c r="BT63" s="386"/>
      <c r="BU63" s="386"/>
      <c r="BV63" s="386"/>
    </row>
    <row r="64" spans="1:74" x14ac:dyDescent="0.2">
      <c r="BK64" s="386"/>
      <c r="BL64" s="386"/>
      <c r="BM64" s="386"/>
      <c r="BN64" s="386"/>
      <c r="BO64" s="386"/>
      <c r="BP64" s="386"/>
      <c r="BQ64" s="386"/>
      <c r="BR64" s="386"/>
      <c r="BS64" s="386"/>
      <c r="BT64" s="386"/>
      <c r="BU64" s="386"/>
      <c r="BV64" s="386"/>
    </row>
    <row r="65" spans="63:74" x14ac:dyDescent="0.2">
      <c r="BK65" s="386"/>
      <c r="BL65" s="386"/>
      <c r="BM65" s="386"/>
      <c r="BN65" s="386"/>
      <c r="BO65" s="386"/>
      <c r="BP65" s="386"/>
      <c r="BQ65" s="386"/>
      <c r="BR65" s="386"/>
      <c r="BS65" s="386"/>
      <c r="BT65" s="386"/>
      <c r="BU65" s="386"/>
      <c r="BV65" s="386"/>
    </row>
    <row r="66" spans="63:74" x14ac:dyDescent="0.2">
      <c r="BK66" s="386"/>
      <c r="BL66" s="386"/>
      <c r="BM66" s="386"/>
      <c r="BN66" s="386"/>
      <c r="BO66" s="386"/>
      <c r="BP66" s="386"/>
      <c r="BQ66" s="386"/>
      <c r="BR66" s="386"/>
      <c r="BS66" s="386"/>
      <c r="BT66" s="386"/>
      <c r="BU66" s="386"/>
      <c r="BV66" s="386"/>
    </row>
    <row r="67" spans="63:74" x14ac:dyDescent="0.2">
      <c r="BK67" s="386"/>
      <c r="BL67" s="386"/>
      <c r="BM67" s="386"/>
      <c r="BN67" s="386"/>
      <c r="BO67" s="386"/>
      <c r="BP67" s="386"/>
      <c r="BQ67" s="386"/>
      <c r="BR67" s="386"/>
      <c r="BS67" s="386"/>
      <c r="BT67" s="386"/>
      <c r="BU67" s="386"/>
      <c r="BV67" s="386"/>
    </row>
    <row r="68" spans="63:74" x14ac:dyDescent="0.2">
      <c r="BK68" s="386"/>
      <c r="BL68" s="386"/>
      <c r="BM68" s="386"/>
      <c r="BN68" s="386"/>
      <c r="BO68" s="386"/>
      <c r="BP68" s="386"/>
      <c r="BQ68" s="386"/>
      <c r="BR68" s="386"/>
      <c r="BS68" s="386"/>
      <c r="BT68" s="386"/>
      <c r="BU68" s="386"/>
      <c r="BV68" s="386"/>
    </row>
    <row r="69" spans="63:74" x14ac:dyDescent="0.2">
      <c r="BK69" s="386"/>
      <c r="BL69" s="386"/>
      <c r="BM69" s="386"/>
      <c r="BN69" s="386"/>
      <c r="BO69" s="386"/>
      <c r="BP69" s="386"/>
      <c r="BQ69" s="386"/>
      <c r="BR69" s="386"/>
      <c r="BS69" s="386"/>
      <c r="BT69" s="386"/>
      <c r="BU69" s="386"/>
      <c r="BV69" s="386"/>
    </row>
    <row r="70" spans="63:74" x14ac:dyDescent="0.2">
      <c r="BK70" s="386"/>
      <c r="BL70" s="386"/>
      <c r="BM70" s="386"/>
      <c r="BN70" s="386"/>
      <c r="BO70" s="386"/>
      <c r="BP70" s="386"/>
      <c r="BQ70" s="386"/>
      <c r="BR70" s="386"/>
      <c r="BS70" s="386"/>
      <c r="BT70" s="386"/>
      <c r="BU70" s="386"/>
      <c r="BV70" s="386"/>
    </row>
    <row r="71" spans="63:74" x14ac:dyDescent="0.2">
      <c r="BK71" s="386"/>
      <c r="BL71" s="386"/>
      <c r="BM71" s="386"/>
      <c r="BN71" s="386"/>
      <c r="BO71" s="386"/>
      <c r="BP71" s="386"/>
      <c r="BQ71" s="386"/>
      <c r="BR71" s="386"/>
      <c r="BS71" s="386"/>
      <c r="BT71" s="386"/>
      <c r="BU71" s="386"/>
      <c r="BV71" s="386"/>
    </row>
    <row r="72" spans="63:74" x14ac:dyDescent="0.2">
      <c r="BK72" s="386"/>
      <c r="BL72" s="386"/>
      <c r="BM72" s="386"/>
      <c r="BN72" s="386"/>
      <c r="BO72" s="386"/>
      <c r="BP72" s="386"/>
      <c r="BQ72" s="386"/>
      <c r="BR72" s="386"/>
      <c r="BS72" s="386"/>
      <c r="BT72" s="386"/>
      <c r="BU72" s="386"/>
      <c r="BV72" s="386"/>
    </row>
    <row r="73" spans="63:74" x14ac:dyDescent="0.2">
      <c r="BK73" s="386"/>
      <c r="BL73" s="386"/>
      <c r="BM73" s="386"/>
      <c r="BN73" s="386"/>
      <c r="BO73" s="386"/>
      <c r="BP73" s="386"/>
      <c r="BQ73" s="386"/>
      <c r="BR73" s="386"/>
      <c r="BS73" s="386"/>
      <c r="BT73" s="386"/>
      <c r="BU73" s="386"/>
      <c r="BV73" s="386"/>
    </row>
    <row r="74" spans="63:74" x14ac:dyDescent="0.2">
      <c r="BK74" s="386"/>
      <c r="BL74" s="386"/>
      <c r="BM74" s="386"/>
      <c r="BN74" s="386"/>
      <c r="BO74" s="386"/>
      <c r="BP74" s="386"/>
      <c r="BQ74" s="386"/>
      <c r="BR74" s="386"/>
      <c r="BS74" s="386"/>
      <c r="BT74" s="386"/>
      <c r="BU74" s="386"/>
      <c r="BV74" s="386"/>
    </row>
    <row r="75" spans="63:74" x14ac:dyDescent="0.2">
      <c r="BK75" s="386"/>
      <c r="BL75" s="386"/>
      <c r="BM75" s="386"/>
      <c r="BN75" s="386"/>
      <c r="BO75" s="386"/>
      <c r="BP75" s="386"/>
      <c r="BQ75" s="386"/>
      <c r="BR75" s="386"/>
      <c r="BS75" s="386"/>
      <c r="BT75" s="386"/>
      <c r="BU75" s="386"/>
      <c r="BV75" s="386"/>
    </row>
    <row r="76" spans="63:74" x14ac:dyDescent="0.2">
      <c r="BK76" s="386"/>
      <c r="BL76" s="386"/>
      <c r="BM76" s="386"/>
      <c r="BN76" s="386"/>
      <c r="BO76" s="386"/>
      <c r="BP76" s="386"/>
      <c r="BQ76" s="386"/>
      <c r="BR76" s="386"/>
      <c r="BS76" s="386"/>
      <c r="BT76" s="386"/>
      <c r="BU76" s="386"/>
      <c r="BV76" s="386"/>
    </row>
    <row r="77" spans="63:74" x14ac:dyDescent="0.2">
      <c r="BK77" s="386"/>
      <c r="BL77" s="386"/>
      <c r="BM77" s="386"/>
      <c r="BN77" s="386"/>
      <c r="BO77" s="386"/>
      <c r="BP77" s="386"/>
      <c r="BQ77" s="386"/>
      <c r="BR77" s="386"/>
      <c r="BS77" s="386"/>
      <c r="BT77" s="386"/>
      <c r="BU77" s="386"/>
      <c r="BV77" s="386"/>
    </row>
    <row r="78" spans="63:74" x14ac:dyDescent="0.2">
      <c r="BK78" s="386"/>
      <c r="BL78" s="386"/>
      <c r="BM78" s="386"/>
      <c r="BN78" s="386"/>
      <c r="BO78" s="386"/>
      <c r="BP78" s="386"/>
      <c r="BQ78" s="386"/>
      <c r="BR78" s="386"/>
      <c r="BS78" s="386"/>
      <c r="BT78" s="386"/>
      <c r="BU78" s="386"/>
      <c r="BV78" s="386"/>
    </row>
    <row r="79" spans="63:74" x14ac:dyDescent="0.2">
      <c r="BK79" s="386"/>
      <c r="BL79" s="386"/>
      <c r="BM79" s="386"/>
      <c r="BN79" s="386"/>
      <c r="BO79" s="386"/>
      <c r="BP79" s="386"/>
      <c r="BQ79" s="386"/>
      <c r="BR79" s="386"/>
      <c r="BS79" s="386"/>
      <c r="BT79" s="386"/>
      <c r="BU79" s="386"/>
      <c r="BV79" s="386"/>
    </row>
    <row r="80" spans="63:74" x14ac:dyDescent="0.2">
      <c r="BK80" s="386"/>
      <c r="BL80" s="386"/>
      <c r="BM80" s="386"/>
      <c r="BN80" s="386"/>
      <c r="BO80" s="386"/>
      <c r="BP80" s="386"/>
      <c r="BQ80" s="386"/>
      <c r="BR80" s="386"/>
      <c r="BS80" s="386"/>
      <c r="BT80" s="386"/>
      <c r="BU80" s="386"/>
      <c r="BV80" s="386"/>
    </row>
    <row r="81" spans="63:74" x14ac:dyDescent="0.2">
      <c r="BK81" s="386"/>
      <c r="BL81" s="386"/>
      <c r="BM81" s="386"/>
      <c r="BN81" s="386"/>
      <c r="BO81" s="386"/>
      <c r="BP81" s="386"/>
      <c r="BQ81" s="386"/>
      <c r="BR81" s="386"/>
      <c r="BS81" s="386"/>
      <c r="BT81" s="386"/>
      <c r="BU81" s="386"/>
      <c r="BV81" s="386"/>
    </row>
    <row r="82" spans="63:74" x14ac:dyDescent="0.2">
      <c r="BK82" s="386"/>
      <c r="BL82" s="386"/>
      <c r="BM82" s="386"/>
      <c r="BN82" s="386"/>
      <c r="BO82" s="386"/>
      <c r="BP82" s="386"/>
      <c r="BQ82" s="386"/>
      <c r="BR82" s="386"/>
      <c r="BS82" s="386"/>
      <c r="BT82" s="386"/>
      <c r="BU82" s="386"/>
      <c r="BV82" s="386"/>
    </row>
    <row r="83" spans="63:74" x14ac:dyDescent="0.2">
      <c r="BK83" s="386"/>
      <c r="BL83" s="386"/>
      <c r="BM83" s="386"/>
      <c r="BN83" s="386"/>
      <c r="BO83" s="386"/>
      <c r="BP83" s="386"/>
      <c r="BQ83" s="386"/>
      <c r="BR83" s="386"/>
      <c r="BS83" s="386"/>
      <c r="BT83" s="386"/>
      <c r="BU83" s="386"/>
      <c r="BV83" s="386"/>
    </row>
    <row r="84" spans="63:74" x14ac:dyDescent="0.2">
      <c r="BK84" s="386"/>
      <c r="BL84" s="386"/>
      <c r="BM84" s="386"/>
      <c r="BN84" s="386"/>
      <c r="BO84" s="386"/>
      <c r="BP84" s="386"/>
      <c r="BQ84" s="386"/>
      <c r="BR84" s="386"/>
      <c r="BS84" s="386"/>
      <c r="BT84" s="386"/>
      <c r="BU84" s="386"/>
      <c r="BV84" s="386"/>
    </row>
    <row r="85" spans="63:74" x14ac:dyDescent="0.2">
      <c r="BK85" s="386"/>
      <c r="BL85" s="386"/>
      <c r="BM85" s="386"/>
      <c r="BN85" s="386"/>
      <c r="BO85" s="386"/>
      <c r="BP85" s="386"/>
      <c r="BQ85" s="386"/>
      <c r="BR85" s="386"/>
      <c r="BS85" s="386"/>
      <c r="BT85" s="386"/>
      <c r="BU85" s="386"/>
      <c r="BV85" s="386"/>
    </row>
    <row r="86" spans="63:74" x14ac:dyDescent="0.2">
      <c r="BK86" s="386"/>
      <c r="BL86" s="386"/>
      <c r="BM86" s="386"/>
      <c r="BN86" s="386"/>
      <c r="BO86" s="386"/>
      <c r="BP86" s="386"/>
      <c r="BQ86" s="386"/>
      <c r="BR86" s="386"/>
      <c r="BS86" s="386"/>
      <c r="BT86" s="386"/>
      <c r="BU86" s="386"/>
      <c r="BV86" s="386"/>
    </row>
    <row r="87" spans="63:74" x14ac:dyDescent="0.2">
      <c r="BK87" s="386"/>
      <c r="BL87" s="386"/>
      <c r="BM87" s="386"/>
      <c r="BN87" s="386"/>
      <c r="BO87" s="386"/>
      <c r="BP87" s="386"/>
      <c r="BQ87" s="386"/>
      <c r="BR87" s="386"/>
      <c r="BS87" s="386"/>
      <c r="BT87" s="386"/>
      <c r="BU87" s="386"/>
      <c r="BV87" s="386"/>
    </row>
    <row r="88" spans="63:74" x14ac:dyDescent="0.2">
      <c r="BK88" s="386"/>
      <c r="BL88" s="386"/>
      <c r="BM88" s="386"/>
      <c r="BN88" s="386"/>
      <c r="BO88" s="386"/>
      <c r="BP88" s="386"/>
      <c r="BQ88" s="386"/>
      <c r="BR88" s="386"/>
      <c r="BS88" s="386"/>
      <c r="BT88" s="386"/>
      <c r="BU88" s="386"/>
      <c r="BV88" s="386"/>
    </row>
    <row r="89" spans="63:74" x14ac:dyDescent="0.2">
      <c r="BK89" s="386"/>
      <c r="BL89" s="386"/>
      <c r="BM89" s="386"/>
      <c r="BN89" s="386"/>
      <c r="BO89" s="386"/>
      <c r="BP89" s="386"/>
      <c r="BQ89" s="386"/>
      <c r="BR89" s="386"/>
      <c r="BS89" s="386"/>
      <c r="BT89" s="386"/>
      <c r="BU89" s="386"/>
      <c r="BV89" s="386"/>
    </row>
    <row r="90" spans="63:74" x14ac:dyDescent="0.2">
      <c r="BK90" s="386"/>
      <c r="BL90" s="386"/>
      <c r="BM90" s="386"/>
      <c r="BN90" s="386"/>
      <c r="BO90" s="386"/>
      <c r="BP90" s="386"/>
      <c r="BQ90" s="386"/>
      <c r="BR90" s="386"/>
      <c r="BS90" s="386"/>
      <c r="BT90" s="386"/>
      <c r="BU90" s="386"/>
      <c r="BV90" s="386"/>
    </row>
    <row r="91" spans="63:74" x14ac:dyDescent="0.2">
      <c r="BK91" s="386"/>
      <c r="BL91" s="386"/>
      <c r="BM91" s="386"/>
      <c r="BN91" s="386"/>
      <c r="BO91" s="386"/>
      <c r="BP91" s="386"/>
      <c r="BQ91" s="386"/>
      <c r="BR91" s="386"/>
      <c r="BS91" s="386"/>
      <c r="BT91" s="386"/>
      <c r="BU91" s="386"/>
      <c r="BV91" s="386"/>
    </row>
    <row r="92" spans="63:74" x14ac:dyDescent="0.2">
      <c r="BK92" s="386"/>
      <c r="BL92" s="386"/>
      <c r="BM92" s="386"/>
      <c r="BN92" s="386"/>
      <c r="BO92" s="386"/>
      <c r="BP92" s="386"/>
      <c r="BQ92" s="386"/>
      <c r="BR92" s="386"/>
      <c r="BS92" s="386"/>
      <c r="BT92" s="386"/>
      <c r="BU92" s="386"/>
      <c r="BV92" s="386"/>
    </row>
    <row r="93" spans="63:74" x14ac:dyDescent="0.2">
      <c r="BK93" s="386"/>
      <c r="BL93" s="386"/>
      <c r="BM93" s="386"/>
      <c r="BN93" s="386"/>
      <c r="BO93" s="386"/>
      <c r="BP93" s="386"/>
      <c r="BQ93" s="386"/>
      <c r="BR93" s="386"/>
      <c r="BS93" s="386"/>
      <c r="BT93" s="386"/>
      <c r="BU93" s="386"/>
      <c r="BV93" s="386"/>
    </row>
    <row r="94" spans="63:74" x14ac:dyDescent="0.2">
      <c r="BK94" s="386"/>
      <c r="BL94" s="386"/>
      <c r="BM94" s="386"/>
      <c r="BN94" s="386"/>
      <c r="BO94" s="386"/>
      <c r="BP94" s="386"/>
      <c r="BQ94" s="386"/>
      <c r="BR94" s="386"/>
      <c r="BS94" s="386"/>
      <c r="BT94" s="386"/>
      <c r="BU94" s="386"/>
      <c r="BV94" s="386"/>
    </row>
    <row r="95" spans="63:74" x14ac:dyDescent="0.2">
      <c r="BK95" s="386"/>
      <c r="BL95" s="386"/>
      <c r="BM95" s="386"/>
      <c r="BN95" s="386"/>
      <c r="BO95" s="386"/>
      <c r="BP95" s="386"/>
      <c r="BQ95" s="386"/>
      <c r="BR95" s="386"/>
      <c r="BS95" s="386"/>
      <c r="BT95" s="386"/>
      <c r="BU95" s="386"/>
      <c r="BV95" s="386"/>
    </row>
    <row r="96" spans="63:74" x14ac:dyDescent="0.2">
      <c r="BK96" s="386"/>
      <c r="BL96" s="386"/>
      <c r="BM96" s="386"/>
      <c r="BN96" s="386"/>
      <c r="BO96" s="386"/>
      <c r="BP96" s="386"/>
      <c r="BQ96" s="386"/>
      <c r="BR96" s="386"/>
      <c r="BS96" s="386"/>
      <c r="BT96" s="386"/>
      <c r="BU96" s="386"/>
      <c r="BV96" s="386"/>
    </row>
    <row r="97" spans="63:74" x14ac:dyDescent="0.2">
      <c r="BK97" s="386"/>
      <c r="BL97" s="386"/>
      <c r="BM97" s="386"/>
      <c r="BN97" s="386"/>
      <c r="BO97" s="386"/>
      <c r="BP97" s="386"/>
      <c r="BQ97" s="386"/>
      <c r="BR97" s="386"/>
      <c r="BS97" s="386"/>
      <c r="BT97" s="386"/>
      <c r="BU97" s="386"/>
      <c r="BV97" s="386"/>
    </row>
    <row r="98" spans="63:74" x14ac:dyDescent="0.2">
      <c r="BK98" s="386"/>
      <c r="BL98" s="386"/>
      <c r="BM98" s="386"/>
      <c r="BN98" s="386"/>
      <c r="BO98" s="386"/>
      <c r="BP98" s="386"/>
      <c r="BQ98" s="386"/>
      <c r="BR98" s="386"/>
      <c r="BS98" s="386"/>
      <c r="BT98" s="386"/>
      <c r="BU98" s="386"/>
      <c r="BV98" s="386"/>
    </row>
    <row r="99" spans="63:74" x14ac:dyDescent="0.2">
      <c r="BK99" s="386"/>
      <c r="BL99" s="386"/>
      <c r="BM99" s="386"/>
      <c r="BN99" s="386"/>
      <c r="BO99" s="386"/>
      <c r="BP99" s="386"/>
      <c r="BQ99" s="386"/>
      <c r="BR99" s="386"/>
      <c r="BS99" s="386"/>
      <c r="BT99" s="386"/>
      <c r="BU99" s="386"/>
      <c r="BV99" s="386"/>
    </row>
    <row r="100" spans="63:74" x14ac:dyDescent="0.2">
      <c r="BK100" s="386"/>
      <c r="BL100" s="386"/>
      <c r="BM100" s="386"/>
      <c r="BN100" s="386"/>
      <c r="BO100" s="386"/>
      <c r="BP100" s="386"/>
      <c r="BQ100" s="386"/>
      <c r="BR100" s="386"/>
      <c r="BS100" s="386"/>
      <c r="BT100" s="386"/>
      <c r="BU100" s="386"/>
      <c r="BV100" s="386"/>
    </row>
    <row r="101" spans="63:74" x14ac:dyDescent="0.2">
      <c r="BK101" s="386"/>
      <c r="BL101" s="386"/>
      <c r="BM101" s="386"/>
      <c r="BN101" s="386"/>
      <c r="BO101" s="386"/>
      <c r="BP101" s="386"/>
      <c r="BQ101" s="386"/>
      <c r="BR101" s="386"/>
      <c r="BS101" s="386"/>
      <c r="BT101" s="386"/>
      <c r="BU101" s="386"/>
      <c r="BV101" s="386"/>
    </row>
    <row r="102" spans="63:74" x14ac:dyDescent="0.2">
      <c r="BK102" s="386"/>
      <c r="BL102" s="386"/>
      <c r="BM102" s="386"/>
      <c r="BN102" s="386"/>
      <c r="BO102" s="386"/>
      <c r="BP102" s="386"/>
      <c r="BQ102" s="386"/>
      <c r="BR102" s="386"/>
      <c r="BS102" s="386"/>
      <c r="BT102" s="386"/>
      <c r="BU102" s="386"/>
      <c r="BV102" s="386"/>
    </row>
    <row r="103" spans="63:74" x14ac:dyDescent="0.2">
      <c r="BK103" s="386"/>
      <c r="BL103" s="386"/>
      <c r="BM103" s="386"/>
      <c r="BN103" s="386"/>
      <c r="BO103" s="386"/>
      <c r="BP103" s="386"/>
      <c r="BQ103" s="386"/>
      <c r="BR103" s="386"/>
      <c r="BS103" s="386"/>
      <c r="BT103" s="386"/>
      <c r="BU103" s="386"/>
      <c r="BV103" s="386"/>
    </row>
    <row r="104" spans="63:74" x14ac:dyDescent="0.2">
      <c r="BK104" s="386"/>
      <c r="BL104" s="386"/>
      <c r="BM104" s="386"/>
      <c r="BN104" s="386"/>
      <c r="BO104" s="386"/>
      <c r="BP104" s="386"/>
      <c r="BQ104" s="386"/>
      <c r="BR104" s="386"/>
      <c r="BS104" s="386"/>
      <c r="BT104" s="386"/>
      <c r="BU104" s="386"/>
      <c r="BV104" s="386"/>
    </row>
    <row r="105" spans="63:74" x14ac:dyDescent="0.2">
      <c r="BK105" s="386"/>
      <c r="BL105" s="386"/>
      <c r="BM105" s="386"/>
      <c r="BN105" s="386"/>
      <c r="BO105" s="386"/>
      <c r="BP105" s="386"/>
      <c r="BQ105" s="386"/>
      <c r="BR105" s="386"/>
      <c r="BS105" s="386"/>
      <c r="BT105" s="386"/>
      <c r="BU105" s="386"/>
      <c r="BV105" s="386"/>
    </row>
    <row r="106" spans="63:74" x14ac:dyDescent="0.2">
      <c r="BK106" s="386"/>
      <c r="BL106" s="386"/>
      <c r="BM106" s="386"/>
      <c r="BN106" s="386"/>
      <c r="BO106" s="386"/>
      <c r="BP106" s="386"/>
      <c r="BQ106" s="386"/>
      <c r="BR106" s="386"/>
      <c r="BS106" s="386"/>
      <c r="BT106" s="386"/>
      <c r="BU106" s="386"/>
      <c r="BV106" s="386"/>
    </row>
    <row r="107" spans="63:74" x14ac:dyDescent="0.2">
      <c r="BK107" s="386"/>
      <c r="BL107" s="386"/>
      <c r="BM107" s="386"/>
      <c r="BN107" s="386"/>
      <c r="BO107" s="386"/>
      <c r="BP107" s="386"/>
      <c r="BQ107" s="386"/>
      <c r="BR107" s="386"/>
      <c r="BS107" s="386"/>
      <c r="BT107" s="386"/>
      <c r="BU107" s="386"/>
      <c r="BV107" s="386"/>
    </row>
    <row r="108" spans="63:74" x14ac:dyDescent="0.2">
      <c r="BK108" s="386"/>
      <c r="BL108" s="386"/>
      <c r="BM108" s="386"/>
      <c r="BN108" s="386"/>
      <c r="BO108" s="386"/>
      <c r="BP108" s="386"/>
      <c r="BQ108" s="386"/>
      <c r="BR108" s="386"/>
      <c r="BS108" s="386"/>
      <c r="BT108" s="386"/>
      <c r="BU108" s="386"/>
      <c r="BV108" s="386"/>
    </row>
    <row r="109" spans="63:74" x14ac:dyDescent="0.2">
      <c r="BK109" s="386"/>
      <c r="BL109" s="386"/>
      <c r="BM109" s="386"/>
      <c r="BN109" s="386"/>
      <c r="BO109" s="386"/>
      <c r="BP109" s="386"/>
      <c r="BQ109" s="386"/>
      <c r="BR109" s="386"/>
      <c r="BS109" s="386"/>
      <c r="BT109" s="386"/>
      <c r="BU109" s="386"/>
      <c r="BV109" s="386"/>
    </row>
    <row r="110" spans="63:74" x14ac:dyDescent="0.2">
      <c r="BK110" s="386"/>
      <c r="BL110" s="386"/>
      <c r="BM110" s="386"/>
      <c r="BN110" s="386"/>
      <c r="BO110" s="386"/>
      <c r="BP110" s="386"/>
      <c r="BQ110" s="386"/>
      <c r="BR110" s="386"/>
      <c r="BS110" s="386"/>
      <c r="BT110" s="386"/>
      <c r="BU110" s="386"/>
      <c r="BV110" s="386"/>
    </row>
    <row r="111" spans="63:74" x14ac:dyDescent="0.2">
      <c r="BK111" s="386"/>
      <c r="BL111" s="386"/>
      <c r="BM111" s="386"/>
      <c r="BN111" s="386"/>
      <c r="BO111" s="386"/>
      <c r="BP111" s="386"/>
      <c r="BQ111" s="386"/>
      <c r="BR111" s="386"/>
      <c r="BS111" s="386"/>
      <c r="BT111" s="386"/>
      <c r="BU111" s="386"/>
      <c r="BV111" s="386"/>
    </row>
    <row r="112" spans="63:74" x14ac:dyDescent="0.2">
      <c r="BK112" s="386"/>
      <c r="BL112" s="386"/>
      <c r="BM112" s="386"/>
      <c r="BN112" s="386"/>
      <c r="BO112" s="386"/>
      <c r="BP112" s="386"/>
      <c r="BQ112" s="386"/>
      <c r="BR112" s="386"/>
      <c r="BS112" s="386"/>
      <c r="BT112" s="386"/>
      <c r="BU112" s="386"/>
      <c r="BV112" s="386"/>
    </row>
    <row r="113" spans="63:74" x14ac:dyDescent="0.2">
      <c r="BK113" s="386"/>
      <c r="BL113" s="386"/>
      <c r="BM113" s="386"/>
      <c r="BN113" s="386"/>
      <c r="BO113" s="386"/>
      <c r="BP113" s="386"/>
      <c r="BQ113" s="386"/>
      <c r="BR113" s="386"/>
      <c r="BS113" s="386"/>
      <c r="BT113" s="386"/>
      <c r="BU113" s="386"/>
      <c r="BV113" s="386"/>
    </row>
    <row r="114" spans="63:74" x14ac:dyDescent="0.2">
      <c r="BK114" s="386"/>
      <c r="BL114" s="386"/>
      <c r="BM114" s="386"/>
      <c r="BN114" s="386"/>
      <c r="BO114" s="386"/>
      <c r="BP114" s="386"/>
      <c r="BQ114" s="386"/>
      <c r="BR114" s="386"/>
      <c r="BS114" s="386"/>
      <c r="BT114" s="386"/>
      <c r="BU114" s="386"/>
      <c r="BV114" s="386"/>
    </row>
    <row r="115" spans="63:74" x14ac:dyDescent="0.2">
      <c r="BK115" s="386"/>
      <c r="BL115" s="386"/>
      <c r="BM115" s="386"/>
      <c r="BN115" s="386"/>
      <c r="BO115" s="386"/>
      <c r="BP115" s="386"/>
      <c r="BQ115" s="386"/>
      <c r="BR115" s="386"/>
      <c r="BS115" s="386"/>
      <c r="BT115" s="386"/>
      <c r="BU115" s="386"/>
      <c r="BV115" s="386"/>
    </row>
    <row r="116" spans="63:74" x14ac:dyDescent="0.2">
      <c r="BK116" s="386"/>
      <c r="BL116" s="386"/>
      <c r="BM116" s="386"/>
      <c r="BN116" s="386"/>
      <c r="BO116" s="386"/>
      <c r="BP116" s="386"/>
      <c r="BQ116" s="386"/>
      <c r="BR116" s="386"/>
      <c r="BS116" s="386"/>
      <c r="BT116" s="386"/>
      <c r="BU116" s="386"/>
      <c r="BV116" s="386"/>
    </row>
    <row r="117" spans="63:74" x14ac:dyDescent="0.2">
      <c r="BK117" s="386"/>
      <c r="BL117" s="386"/>
      <c r="BM117" s="386"/>
      <c r="BN117" s="386"/>
      <c r="BO117" s="386"/>
      <c r="BP117" s="386"/>
      <c r="BQ117" s="386"/>
      <c r="BR117" s="386"/>
      <c r="BS117" s="386"/>
      <c r="BT117" s="386"/>
      <c r="BU117" s="386"/>
      <c r="BV117" s="386"/>
    </row>
    <row r="118" spans="63:74" x14ac:dyDescent="0.2">
      <c r="BK118" s="386"/>
      <c r="BL118" s="386"/>
      <c r="BM118" s="386"/>
      <c r="BN118" s="386"/>
      <c r="BO118" s="386"/>
      <c r="BP118" s="386"/>
      <c r="BQ118" s="386"/>
      <c r="BR118" s="386"/>
      <c r="BS118" s="386"/>
      <c r="BT118" s="386"/>
      <c r="BU118" s="386"/>
      <c r="BV118" s="386"/>
    </row>
    <row r="119" spans="63:74" x14ac:dyDescent="0.2">
      <c r="BK119" s="386"/>
      <c r="BL119" s="386"/>
      <c r="BM119" s="386"/>
      <c r="BN119" s="386"/>
      <c r="BO119" s="386"/>
      <c r="BP119" s="386"/>
      <c r="BQ119" s="386"/>
      <c r="BR119" s="386"/>
      <c r="BS119" s="386"/>
      <c r="BT119" s="386"/>
      <c r="BU119" s="386"/>
      <c r="BV119" s="386"/>
    </row>
    <row r="120" spans="63:74" x14ac:dyDescent="0.2">
      <c r="BK120" s="386"/>
      <c r="BL120" s="386"/>
      <c r="BM120" s="386"/>
      <c r="BN120" s="386"/>
      <c r="BO120" s="386"/>
      <c r="BP120" s="386"/>
      <c r="BQ120" s="386"/>
      <c r="BR120" s="386"/>
      <c r="BS120" s="386"/>
      <c r="BT120" s="386"/>
      <c r="BU120" s="386"/>
      <c r="BV120" s="386"/>
    </row>
    <row r="121" spans="63:74" x14ac:dyDescent="0.2">
      <c r="BK121" s="386"/>
      <c r="BL121" s="386"/>
      <c r="BM121" s="386"/>
      <c r="BN121" s="386"/>
      <c r="BO121" s="386"/>
      <c r="BP121" s="386"/>
      <c r="BQ121" s="386"/>
      <c r="BR121" s="386"/>
      <c r="BS121" s="386"/>
      <c r="BT121" s="386"/>
      <c r="BU121" s="386"/>
      <c r="BV121" s="386"/>
    </row>
    <row r="122" spans="63:74" x14ac:dyDescent="0.2">
      <c r="BK122" s="386"/>
      <c r="BL122" s="386"/>
      <c r="BM122" s="386"/>
      <c r="BN122" s="386"/>
      <c r="BO122" s="386"/>
      <c r="BP122" s="386"/>
      <c r="BQ122" s="386"/>
      <c r="BR122" s="386"/>
      <c r="BS122" s="386"/>
      <c r="BT122" s="386"/>
      <c r="BU122" s="386"/>
      <c r="BV122" s="386"/>
    </row>
    <row r="123" spans="63:74" x14ac:dyDescent="0.2">
      <c r="BK123" s="386"/>
      <c r="BL123" s="386"/>
      <c r="BM123" s="386"/>
      <c r="BN123" s="386"/>
      <c r="BO123" s="386"/>
      <c r="BP123" s="386"/>
      <c r="BQ123" s="386"/>
      <c r="BR123" s="386"/>
      <c r="BS123" s="386"/>
      <c r="BT123" s="386"/>
      <c r="BU123" s="386"/>
      <c r="BV123" s="386"/>
    </row>
    <row r="124" spans="63:74" x14ac:dyDescent="0.2">
      <c r="BK124" s="386"/>
      <c r="BL124" s="386"/>
      <c r="BM124" s="386"/>
      <c r="BN124" s="386"/>
      <c r="BO124" s="386"/>
      <c r="BP124" s="386"/>
      <c r="BQ124" s="386"/>
      <c r="BR124" s="386"/>
      <c r="BS124" s="386"/>
      <c r="BT124" s="386"/>
      <c r="BU124" s="386"/>
      <c r="BV124" s="386"/>
    </row>
    <row r="125" spans="63:74" x14ac:dyDescent="0.2">
      <c r="BK125" s="386"/>
      <c r="BL125" s="386"/>
      <c r="BM125" s="386"/>
      <c r="BN125" s="386"/>
      <c r="BO125" s="386"/>
      <c r="BP125" s="386"/>
      <c r="BQ125" s="386"/>
      <c r="BR125" s="386"/>
      <c r="BS125" s="386"/>
      <c r="BT125" s="386"/>
      <c r="BU125" s="386"/>
      <c r="BV125" s="386"/>
    </row>
    <row r="126" spans="63:74" x14ac:dyDescent="0.2">
      <c r="BK126" s="386"/>
      <c r="BL126" s="386"/>
      <c r="BM126" s="386"/>
      <c r="BN126" s="386"/>
      <c r="BO126" s="386"/>
      <c r="BP126" s="386"/>
      <c r="BQ126" s="386"/>
      <c r="BR126" s="386"/>
      <c r="BS126" s="386"/>
      <c r="BT126" s="386"/>
      <c r="BU126" s="386"/>
      <c r="BV126" s="386"/>
    </row>
    <row r="127" spans="63:74" x14ac:dyDescent="0.2">
      <c r="BK127" s="386"/>
      <c r="BL127" s="386"/>
      <c r="BM127" s="386"/>
      <c r="BN127" s="386"/>
      <c r="BO127" s="386"/>
      <c r="BP127" s="386"/>
      <c r="BQ127" s="386"/>
      <c r="BR127" s="386"/>
      <c r="BS127" s="386"/>
      <c r="BT127" s="386"/>
      <c r="BU127" s="386"/>
      <c r="BV127" s="386"/>
    </row>
    <row r="128" spans="63:74" x14ac:dyDescent="0.2">
      <c r="BK128" s="386"/>
      <c r="BL128" s="386"/>
      <c r="BM128" s="386"/>
      <c r="BN128" s="386"/>
      <c r="BO128" s="386"/>
      <c r="BP128" s="386"/>
      <c r="BQ128" s="386"/>
      <c r="BR128" s="386"/>
      <c r="BS128" s="386"/>
      <c r="BT128" s="386"/>
      <c r="BU128" s="386"/>
      <c r="BV128" s="386"/>
    </row>
    <row r="129" spans="63:74" x14ac:dyDescent="0.2">
      <c r="BK129" s="386"/>
      <c r="BL129" s="386"/>
      <c r="BM129" s="386"/>
      <c r="BN129" s="386"/>
      <c r="BO129" s="386"/>
      <c r="BP129" s="386"/>
      <c r="BQ129" s="386"/>
      <c r="BR129" s="386"/>
      <c r="BS129" s="386"/>
      <c r="BT129" s="386"/>
      <c r="BU129" s="386"/>
      <c r="BV129" s="386"/>
    </row>
    <row r="130" spans="63:74" x14ac:dyDescent="0.2">
      <c r="BK130" s="386"/>
      <c r="BL130" s="386"/>
      <c r="BM130" s="386"/>
      <c r="BN130" s="386"/>
      <c r="BO130" s="386"/>
      <c r="BP130" s="386"/>
      <c r="BQ130" s="386"/>
      <c r="BR130" s="386"/>
      <c r="BS130" s="386"/>
      <c r="BT130" s="386"/>
      <c r="BU130" s="386"/>
      <c r="BV130" s="386"/>
    </row>
    <row r="131" spans="63:74" x14ac:dyDescent="0.2">
      <c r="BK131" s="386"/>
      <c r="BL131" s="386"/>
      <c r="BM131" s="386"/>
      <c r="BN131" s="386"/>
      <c r="BO131" s="386"/>
      <c r="BP131" s="386"/>
      <c r="BQ131" s="386"/>
      <c r="BR131" s="386"/>
      <c r="BS131" s="386"/>
      <c r="BT131" s="386"/>
      <c r="BU131" s="386"/>
      <c r="BV131" s="386"/>
    </row>
    <row r="132" spans="63:74" x14ac:dyDescent="0.2">
      <c r="BK132" s="386"/>
      <c r="BL132" s="386"/>
      <c r="BM132" s="386"/>
      <c r="BN132" s="386"/>
      <c r="BO132" s="386"/>
      <c r="BP132" s="386"/>
      <c r="BQ132" s="386"/>
      <c r="BR132" s="386"/>
      <c r="BS132" s="386"/>
      <c r="BT132" s="386"/>
      <c r="BU132" s="386"/>
      <c r="BV132" s="386"/>
    </row>
    <row r="133" spans="63:74" x14ac:dyDescent="0.2">
      <c r="BK133" s="386"/>
      <c r="BL133" s="386"/>
      <c r="BM133" s="386"/>
      <c r="BN133" s="386"/>
      <c r="BO133" s="386"/>
      <c r="BP133" s="386"/>
      <c r="BQ133" s="386"/>
      <c r="BR133" s="386"/>
      <c r="BS133" s="386"/>
      <c r="BT133" s="386"/>
      <c r="BU133" s="386"/>
      <c r="BV133" s="386"/>
    </row>
    <row r="134" spans="63:74" x14ac:dyDescent="0.2">
      <c r="BK134" s="386"/>
      <c r="BL134" s="386"/>
      <c r="BM134" s="386"/>
      <c r="BN134" s="386"/>
      <c r="BO134" s="386"/>
      <c r="BP134" s="386"/>
      <c r="BQ134" s="386"/>
      <c r="BR134" s="386"/>
      <c r="BS134" s="386"/>
      <c r="BT134" s="386"/>
      <c r="BU134" s="386"/>
      <c r="BV134" s="386"/>
    </row>
    <row r="135" spans="63:74" x14ac:dyDescent="0.2">
      <c r="BK135" s="386"/>
      <c r="BL135" s="386"/>
      <c r="BM135" s="386"/>
      <c r="BN135" s="386"/>
      <c r="BO135" s="386"/>
      <c r="BP135" s="386"/>
      <c r="BQ135" s="386"/>
      <c r="BR135" s="386"/>
      <c r="BS135" s="386"/>
      <c r="BT135" s="386"/>
      <c r="BU135" s="386"/>
      <c r="BV135" s="386"/>
    </row>
    <row r="136" spans="63:74" x14ac:dyDescent="0.2">
      <c r="BK136" s="386"/>
      <c r="BL136" s="386"/>
      <c r="BM136" s="386"/>
      <c r="BN136" s="386"/>
      <c r="BO136" s="386"/>
      <c r="BP136" s="386"/>
      <c r="BQ136" s="386"/>
      <c r="BR136" s="386"/>
      <c r="BS136" s="386"/>
      <c r="BT136" s="386"/>
      <c r="BU136" s="386"/>
      <c r="BV136" s="386"/>
    </row>
    <row r="137" spans="63:74" x14ac:dyDescent="0.2">
      <c r="BK137" s="386"/>
      <c r="BL137" s="386"/>
      <c r="BM137" s="386"/>
      <c r="BN137" s="386"/>
      <c r="BO137" s="386"/>
      <c r="BP137" s="386"/>
      <c r="BQ137" s="386"/>
      <c r="BR137" s="386"/>
      <c r="BS137" s="386"/>
      <c r="BT137" s="386"/>
      <c r="BU137" s="386"/>
      <c r="BV137" s="386"/>
    </row>
    <row r="138" spans="63:74" x14ac:dyDescent="0.2">
      <c r="BK138" s="386"/>
      <c r="BL138" s="386"/>
      <c r="BM138" s="386"/>
      <c r="BN138" s="386"/>
      <c r="BO138" s="386"/>
      <c r="BP138" s="386"/>
      <c r="BQ138" s="386"/>
      <c r="BR138" s="386"/>
      <c r="BS138" s="386"/>
      <c r="BT138" s="386"/>
      <c r="BU138" s="386"/>
      <c r="BV138" s="386"/>
    </row>
    <row r="139" spans="63:74" x14ac:dyDescent="0.2">
      <c r="BK139" s="386"/>
      <c r="BL139" s="386"/>
      <c r="BM139" s="386"/>
      <c r="BN139" s="386"/>
      <c r="BO139" s="386"/>
      <c r="BP139" s="386"/>
      <c r="BQ139" s="386"/>
      <c r="BR139" s="386"/>
      <c r="BS139" s="386"/>
      <c r="BT139" s="386"/>
      <c r="BU139" s="386"/>
      <c r="BV139" s="386"/>
    </row>
    <row r="140" spans="63:74" x14ac:dyDescent="0.2">
      <c r="BK140" s="386"/>
      <c r="BL140" s="386"/>
      <c r="BM140" s="386"/>
      <c r="BN140" s="386"/>
      <c r="BO140" s="386"/>
      <c r="BP140" s="386"/>
      <c r="BQ140" s="386"/>
      <c r="BR140" s="386"/>
      <c r="BS140" s="386"/>
      <c r="BT140" s="386"/>
      <c r="BU140" s="386"/>
      <c r="BV140" s="386"/>
    </row>
    <row r="141" spans="63:74" x14ac:dyDescent="0.2">
      <c r="BK141" s="386"/>
      <c r="BL141" s="386"/>
      <c r="BM141" s="386"/>
      <c r="BN141" s="386"/>
      <c r="BO141" s="386"/>
      <c r="BP141" s="386"/>
      <c r="BQ141" s="386"/>
      <c r="BR141" s="386"/>
      <c r="BS141" s="386"/>
      <c r="BT141" s="386"/>
      <c r="BU141" s="386"/>
      <c r="BV141" s="386"/>
    </row>
    <row r="142" spans="63:74" x14ac:dyDescent="0.2">
      <c r="BK142" s="386"/>
      <c r="BL142" s="386"/>
      <c r="BM142" s="386"/>
      <c r="BN142" s="386"/>
      <c r="BO142" s="386"/>
      <c r="BP142" s="386"/>
      <c r="BQ142" s="386"/>
      <c r="BR142" s="386"/>
      <c r="BS142" s="386"/>
      <c r="BT142" s="386"/>
      <c r="BU142" s="386"/>
      <c r="BV142" s="386"/>
    </row>
    <row r="143" spans="63:74" x14ac:dyDescent="0.2">
      <c r="BK143" s="386"/>
      <c r="BL143" s="386"/>
      <c r="BM143" s="386"/>
      <c r="BN143" s="386"/>
      <c r="BO143" s="386"/>
      <c r="BP143" s="386"/>
      <c r="BQ143" s="386"/>
      <c r="BR143" s="386"/>
      <c r="BS143" s="386"/>
      <c r="BT143" s="386"/>
      <c r="BU143" s="386"/>
      <c r="BV143" s="386"/>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AZ6" sqref="AZ6:AZ45"/>
    </sheetView>
  </sheetViews>
  <sheetFormatPr defaultColWidth="9.5546875" defaultRowHeight="10.199999999999999" x14ac:dyDescent="0.2"/>
  <cols>
    <col min="1" max="1" width="11.5546875" style="89" customWidth="1"/>
    <col min="2" max="2" width="27.44140625" style="89" customWidth="1"/>
    <col min="3" max="50" width="6.5546875" style="89" customWidth="1"/>
    <col min="51" max="55" width="6.5546875" style="382" customWidth="1"/>
    <col min="56" max="58" width="6.5546875" style="656" customWidth="1"/>
    <col min="59" max="62" width="6.5546875" style="382" customWidth="1"/>
    <col min="63" max="74" width="6.5546875" style="89" customWidth="1"/>
    <col min="75" max="16384" width="9.5546875" style="89"/>
  </cols>
  <sheetData>
    <row r="1" spans="1:74" ht="14.85" customHeight="1" x14ac:dyDescent="0.25">
      <c r="A1" s="792" t="s">
        <v>817</v>
      </c>
      <c r="B1" s="842" t="s">
        <v>246</v>
      </c>
      <c r="C1" s="843"/>
      <c r="D1" s="843"/>
      <c r="E1" s="843"/>
      <c r="F1" s="843"/>
      <c r="G1" s="843"/>
      <c r="H1" s="843"/>
      <c r="I1" s="843"/>
      <c r="J1" s="843"/>
      <c r="K1" s="843"/>
      <c r="L1" s="843"/>
      <c r="M1" s="843"/>
      <c r="N1" s="843"/>
      <c r="O1" s="843"/>
      <c r="P1" s="843"/>
      <c r="Q1" s="843"/>
      <c r="R1" s="843"/>
      <c r="S1" s="843"/>
      <c r="T1" s="843"/>
      <c r="U1" s="843"/>
      <c r="V1" s="843"/>
      <c r="W1" s="843"/>
      <c r="X1" s="843"/>
      <c r="Y1" s="843"/>
      <c r="Z1" s="843"/>
      <c r="AA1" s="843"/>
      <c r="AB1" s="843"/>
      <c r="AC1" s="843"/>
      <c r="AD1" s="843"/>
      <c r="AE1" s="843"/>
      <c r="AF1" s="843"/>
      <c r="AG1" s="843"/>
      <c r="AH1" s="843"/>
      <c r="AI1" s="843"/>
      <c r="AJ1" s="843"/>
      <c r="AK1" s="843"/>
      <c r="AL1" s="843"/>
      <c r="AM1" s="300"/>
    </row>
    <row r="2" spans="1:74" s="72" customFormat="1" ht="13.2" x14ac:dyDescent="0.25">
      <c r="A2" s="793"/>
      <c r="B2" s="532" t="str">
        <f>"U.S. Energy Information Administration  |  Short-Term Energy Outlook  - "&amp;Dates!D1</f>
        <v>U.S. Energy Information Administration  |  Short-Term Energy Outlook  - March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390"/>
      <c r="BH2" s="390"/>
      <c r="BI2" s="390"/>
      <c r="BJ2" s="390"/>
    </row>
    <row r="3" spans="1:74" s="12" customFormat="1" ht="13.2" x14ac:dyDescent="0.25">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90"/>
      <c r="B5" s="91" t="s">
        <v>228</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18"/>
      <c r="AZ5" s="773"/>
      <c r="BA5" s="773"/>
      <c r="BB5" s="773"/>
      <c r="BC5" s="773"/>
      <c r="BD5" s="773"/>
      <c r="BE5" s="773"/>
      <c r="BF5" s="773"/>
      <c r="BG5" s="773"/>
      <c r="BH5" s="92"/>
      <c r="BI5" s="92"/>
      <c r="BJ5" s="418"/>
      <c r="BK5" s="418"/>
      <c r="BL5" s="418"/>
      <c r="BM5" s="418"/>
      <c r="BN5" s="418"/>
      <c r="BO5" s="418"/>
      <c r="BP5" s="418"/>
      <c r="BQ5" s="418"/>
      <c r="BR5" s="418"/>
      <c r="BS5" s="418"/>
      <c r="BT5" s="418"/>
      <c r="BU5" s="418"/>
      <c r="BV5" s="418"/>
    </row>
    <row r="6" spans="1:74" ht="11.1" customHeight="1" x14ac:dyDescent="0.2">
      <c r="A6" s="93" t="s">
        <v>208</v>
      </c>
      <c r="B6" s="199" t="s">
        <v>456</v>
      </c>
      <c r="C6" s="256">
        <v>60.568714999999997</v>
      </c>
      <c r="D6" s="256">
        <v>57.328505999999997</v>
      </c>
      <c r="E6" s="256">
        <v>55.327888000000002</v>
      </c>
      <c r="F6" s="256">
        <v>48.216355</v>
      </c>
      <c r="G6" s="256">
        <v>53.123077000000002</v>
      </c>
      <c r="H6" s="256">
        <v>59.513340999999997</v>
      </c>
      <c r="I6" s="256">
        <v>61.783814</v>
      </c>
      <c r="J6" s="256">
        <v>68.246998000000005</v>
      </c>
      <c r="K6" s="256">
        <v>65.069716999999997</v>
      </c>
      <c r="L6" s="256">
        <v>68.725230999999994</v>
      </c>
      <c r="M6" s="256">
        <v>67.149752000000007</v>
      </c>
      <c r="N6" s="256">
        <v>63.311104</v>
      </c>
      <c r="O6" s="256">
        <v>68.414385999999993</v>
      </c>
      <c r="P6" s="256">
        <v>64.389031000000003</v>
      </c>
      <c r="Q6" s="256">
        <v>64.335048</v>
      </c>
      <c r="R6" s="256">
        <v>58.753723000000001</v>
      </c>
      <c r="S6" s="256">
        <v>62.115414000000001</v>
      </c>
      <c r="T6" s="256">
        <v>66.228987000000004</v>
      </c>
      <c r="U6" s="256">
        <v>62.966363999999999</v>
      </c>
      <c r="V6" s="256">
        <v>70.582329999999999</v>
      </c>
      <c r="W6" s="256">
        <v>62.891468000000003</v>
      </c>
      <c r="X6" s="256">
        <v>66.367608000000004</v>
      </c>
      <c r="Y6" s="256">
        <v>64.345232999999993</v>
      </c>
      <c r="Z6" s="256">
        <v>63.219765000000002</v>
      </c>
      <c r="AA6" s="256">
        <v>61.936683000000002</v>
      </c>
      <c r="AB6" s="256">
        <v>60.235142000000003</v>
      </c>
      <c r="AC6" s="256">
        <v>65.467141999999996</v>
      </c>
      <c r="AD6" s="256">
        <v>58.032114</v>
      </c>
      <c r="AE6" s="256">
        <v>61.195974999999997</v>
      </c>
      <c r="AF6" s="256">
        <v>61.557372000000001</v>
      </c>
      <c r="AG6" s="256">
        <v>62.945245999999997</v>
      </c>
      <c r="AH6" s="256">
        <v>69.301237999999998</v>
      </c>
      <c r="AI6" s="256">
        <v>62.416694</v>
      </c>
      <c r="AJ6" s="256">
        <v>66.384384999999995</v>
      </c>
      <c r="AK6" s="256">
        <v>62.717784999999999</v>
      </c>
      <c r="AL6" s="256">
        <v>63.332763999999997</v>
      </c>
      <c r="AM6" s="256">
        <v>62.479281</v>
      </c>
      <c r="AN6" s="256">
        <v>55.139682000000001</v>
      </c>
      <c r="AO6" s="256">
        <v>52.656734</v>
      </c>
      <c r="AP6" s="256">
        <v>58.765053000000002</v>
      </c>
      <c r="AQ6" s="256">
        <v>59.589157714000002</v>
      </c>
      <c r="AR6" s="256">
        <v>56.515031</v>
      </c>
      <c r="AS6" s="256">
        <v>59.034596000000001</v>
      </c>
      <c r="AT6" s="256">
        <v>62.837870000000002</v>
      </c>
      <c r="AU6" s="256">
        <v>57.859730999999996</v>
      </c>
      <c r="AV6" s="256">
        <v>57.142977999999999</v>
      </c>
      <c r="AW6" s="256">
        <v>54.361009000000003</v>
      </c>
      <c r="AX6" s="256">
        <v>53.729101464000003</v>
      </c>
      <c r="AY6" s="256">
        <v>56.242753</v>
      </c>
      <c r="AZ6" s="256">
        <v>48.298876913999997</v>
      </c>
      <c r="BA6" s="342">
        <v>51.471679999999999</v>
      </c>
      <c r="BB6" s="342">
        <v>33.594949999999997</v>
      </c>
      <c r="BC6" s="342">
        <v>43.035980000000002</v>
      </c>
      <c r="BD6" s="342">
        <v>40.708030000000001</v>
      </c>
      <c r="BE6" s="342">
        <v>54.275910000000003</v>
      </c>
      <c r="BF6" s="342">
        <v>55.966430000000003</v>
      </c>
      <c r="BG6" s="342">
        <v>45.972079999999998</v>
      </c>
      <c r="BH6" s="342">
        <v>49.482900000000001</v>
      </c>
      <c r="BI6" s="342">
        <v>46.823160000000001</v>
      </c>
      <c r="BJ6" s="342">
        <v>47.580770000000001</v>
      </c>
      <c r="BK6" s="342">
        <v>57.234850000000002</v>
      </c>
      <c r="BL6" s="342">
        <v>47.718649999999997</v>
      </c>
      <c r="BM6" s="342">
        <v>56.719749999999998</v>
      </c>
      <c r="BN6" s="342">
        <v>37.116280000000003</v>
      </c>
      <c r="BO6" s="342">
        <v>42.699919999999999</v>
      </c>
      <c r="BP6" s="342">
        <v>39.889009999999999</v>
      </c>
      <c r="BQ6" s="342">
        <v>54.122750000000003</v>
      </c>
      <c r="BR6" s="342">
        <v>54.233890000000002</v>
      </c>
      <c r="BS6" s="342">
        <v>44.816479999999999</v>
      </c>
      <c r="BT6" s="342">
        <v>49.082349999999998</v>
      </c>
      <c r="BU6" s="342">
        <v>47.997999999999998</v>
      </c>
      <c r="BV6" s="342">
        <v>49.504049999999999</v>
      </c>
    </row>
    <row r="7" spans="1:74" ht="11.1" customHeight="1" x14ac:dyDescent="0.2">
      <c r="A7" s="93" t="s">
        <v>209</v>
      </c>
      <c r="B7" s="199" t="s">
        <v>457</v>
      </c>
      <c r="C7" s="256">
        <v>15.514084</v>
      </c>
      <c r="D7" s="256">
        <v>14.684125</v>
      </c>
      <c r="E7" s="256">
        <v>14.171692999999999</v>
      </c>
      <c r="F7" s="256">
        <v>12.994496</v>
      </c>
      <c r="G7" s="256">
        <v>14.316874</v>
      </c>
      <c r="H7" s="256">
        <v>16.039048000000001</v>
      </c>
      <c r="I7" s="256">
        <v>14.287929999999999</v>
      </c>
      <c r="J7" s="256">
        <v>15.782622</v>
      </c>
      <c r="K7" s="256">
        <v>15.047812</v>
      </c>
      <c r="L7" s="256">
        <v>16.377801999999999</v>
      </c>
      <c r="M7" s="256">
        <v>16.002369999999999</v>
      </c>
      <c r="N7" s="256">
        <v>15.087555999999999</v>
      </c>
      <c r="O7" s="256">
        <v>17.655503</v>
      </c>
      <c r="P7" s="256">
        <v>16.616696000000001</v>
      </c>
      <c r="Q7" s="256">
        <v>16.602744999999999</v>
      </c>
      <c r="R7" s="256">
        <v>15.923213000000001</v>
      </c>
      <c r="S7" s="256">
        <v>16.834295999999998</v>
      </c>
      <c r="T7" s="256">
        <v>17.949145999999999</v>
      </c>
      <c r="U7" s="256">
        <v>14.912551000000001</v>
      </c>
      <c r="V7" s="256">
        <v>16.716270000000002</v>
      </c>
      <c r="W7" s="256">
        <v>14.894819999999999</v>
      </c>
      <c r="X7" s="256">
        <v>17.227444999999999</v>
      </c>
      <c r="Y7" s="256">
        <v>16.702470000000002</v>
      </c>
      <c r="Z7" s="256">
        <v>16.410352</v>
      </c>
      <c r="AA7" s="256">
        <v>16.550924999999999</v>
      </c>
      <c r="AB7" s="256">
        <v>16.096222000000001</v>
      </c>
      <c r="AC7" s="256">
        <v>17.494301</v>
      </c>
      <c r="AD7" s="256">
        <v>16.625109999999999</v>
      </c>
      <c r="AE7" s="256">
        <v>17.531472999999998</v>
      </c>
      <c r="AF7" s="256">
        <v>17.635003999999999</v>
      </c>
      <c r="AG7" s="256">
        <v>15.842116000000001</v>
      </c>
      <c r="AH7" s="256">
        <v>17.441796</v>
      </c>
      <c r="AI7" s="256">
        <v>15.709068</v>
      </c>
      <c r="AJ7" s="256">
        <v>17.231833999999999</v>
      </c>
      <c r="AK7" s="256">
        <v>16.280069000000001</v>
      </c>
      <c r="AL7" s="256">
        <v>16.439712</v>
      </c>
      <c r="AM7" s="256">
        <v>17.415711000000002</v>
      </c>
      <c r="AN7" s="256">
        <v>15.355676000000001</v>
      </c>
      <c r="AO7" s="256">
        <v>14.628522999999999</v>
      </c>
      <c r="AP7" s="256">
        <v>16.236547999999999</v>
      </c>
      <c r="AQ7" s="256">
        <v>16.493166143</v>
      </c>
      <c r="AR7" s="256">
        <v>16.546389999999999</v>
      </c>
      <c r="AS7" s="256">
        <v>15.175352</v>
      </c>
      <c r="AT7" s="256">
        <v>16.389453</v>
      </c>
      <c r="AU7" s="256">
        <v>15.054243</v>
      </c>
      <c r="AV7" s="256">
        <v>15.201108</v>
      </c>
      <c r="AW7" s="256">
        <v>14.578358</v>
      </c>
      <c r="AX7" s="256">
        <v>14.525622393000001</v>
      </c>
      <c r="AY7" s="256">
        <v>16.046803000000001</v>
      </c>
      <c r="AZ7" s="256">
        <v>13.758665542999999</v>
      </c>
      <c r="BA7" s="342">
        <v>14.408480000000001</v>
      </c>
      <c r="BB7" s="342">
        <v>11.077500000000001</v>
      </c>
      <c r="BC7" s="342">
        <v>12.319839999999999</v>
      </c>
      <c r="BD7" s="342">
        <v>10.269489999999999</v>
      </c>
      <c r="BE7" s="342">
        <v>13.00107</v>
      </c>
      <c r="BF7" s="342">
        <v>13.135859999999999</v>
      </c>
      <c r="BG7" s="342">
        <v>11.298590000000001</v>
      </c>
      <c r="BH7" s="342">
        <v>11.507490000000001</v>
      </c>
      <c r="BI7" s="342">
        <v>11.2516</v>
      </c>
      <c r="BJ7" s="342">
        <v>10.489280000000001</v>
      </c>
      <c r="BK7" s="342">
        <v>11.720370000000001</v>
      </c>
      <c r="BL7" s="342">
        <v>10.949529999999999</v>
      </c>
      <c r="BM7" s="342">
        <v>13.4504</v>
      </c>
      <c r="BN7" s="342">
        <v>10.429650000000001</v>
      </c>
      <c r="BO7" s="342">
        <v>10.79716</v>
      </c>
      <c r="BP7" s="342">
        <v>9.1087509999999998</v>
      </c>
      <c r="BQ7" s="342">
        <v>12.133240000000001</v>
      </c>
      <c r="BR7" s="342">
        <v>12.06348</v>
      </c>
      <c r="BS7" s="342">
        <v>10.40451</v>
      </c>
      <c r="BT7" s="342">
        <v>10.866020000000001</v>
      </c>
      <c r="BU7" s="342">
        <v>11.01965</v>
      </c>
      <c r="BV7" s="342">
        <v>10.37284</v>
      </c>
    </row>
    <row r="8" spans="1:74" ht="11.1" customHeight="1" x14ac:dyDescent="0.2">
      <c r="A8" s="93" t="s">
        <v>210</v>
      </c>
      <c r="B8" s="199" t="s">
        <v>458</v>
      </c>
      <c r="C8" s="256">
        <v>12.901736</v>
      </c>
      <c r="D8" s="256">
        <v>12.211539</v>
      </c>
      <c r="E8" s="256">
        <v>11.785367000000001</v>
      </c>
      <c r="F8" s="256">
        <v>10.327764999999999</v>
      </c>
      <c r="G8" s="256">
        <v>11.378765</v>
      </c>
      <c r="H8" s="256">
        <v>12.747572</v>
      </c>
      <c r="I8" s="256">
        <v>11.330605</v>
      </c>
      <c r="J8" s="256">
        <v>12.515905999999999</v>
      </c>
      <c r="K8" s="256">
        <v>11.933246</v>
      </c>
      <c r="L8" s="256">
        <v>12.749162</v>
      </c>
      <c r="M8" s="256">
        <v>12.456887</v>
      </c>
      <c r="N8" s="256">
        <v>11.744757999999999</v>
      </c>
      <c r="O8" s="256">
        <v>13.348423</v>
      </c>
      <c r="P8" s="256">
        <v>12.563029999999999</v>
      </c>
      <c r="Q8" s="256">
        <v>12.552457</v>
      </c>
      <c r="R8" s="256">
        <v>11.399927999999999</v>
      </c>
      <c r="S8" s="256">
        <v>12.052180999999999</v>
      </c>
      <c r="T8" s="256">
        <v>12.850327999999999</v>
      </c>
      <c r="U8" s="256">
        <v>11.19679</v>
      </c>
      <c r="V8" s="256">
        <v>12.551097</v>
      </c>
      <c r="W8" s="256">
        <v>11.183469000000001</v>
      </c>
      <c r="X8" s="256">
        <v>12.181654999999999</v>
      </c>
      <c r="Y8" s="256">
        <v>11.810457</v>
      </c>
      <c r="Z8" s="256">
        <v>11.603852</v>
      </c>
      <c r="AA8" s="256">
        <v>11.193096000000001</v>
      </c>
      <c r="AB8" s="256">
        <v>10.885598999999999</v>
      </c>
      <c r="AC8" s="256">
        <v>11.831136000000001</v>
      </c>
      <c r="AD8" s="256">
        <v>11.057188</v>
      </c>
      <c r="AE8" s="256">
        <v>11.660024</v>
      </c>
      <c r="AF8" s="256">
        <v>11.728915000000001</v>
      </c>
      <c r="AG8" s="256">
        <v>11.224977000000001</v>
      </c>
      <c r="AH8" s="256">
        <v>12.358420000000001</v>
      </c>
      <c r="AI8" s="256">
        <v>11.130723</v>
      </c>
      <c r="AJ8" s="256">
        <v>11.691022999999999</v>
      </c>
      <c r="AK8" s="256">
        <v>11.045306999999999</v>
      </c>
      <c r="AL8" s="256">
        <v>11.153570999999999</v>
      </c>
      <c r="AM8" s="256">
        <v>11.360863999999999</v>
      </c>
      <c r="AN8" s="256">
        <v>10.017488999999999</v>
      </c>
      <c r="AO8" s="256">
        <v>9.6144630000000006</v>
      </c>
      <c r="AP8" s="256">
        <v>10.927752</v>
      </c>
      <c r="AQ8" s="256">
        <v>11.099135857</v>
      </c>
      <c r="AR8" s="256">
        <v>10.177706000000001</v>
      </c>
      <c r="AS8" s="256">
        <v>10.536974000000001</v>
      </c>
      <c r="AT8" s="256">
        <v>11.379996999999999</v>
      </c>
      <c r="AU8" s="256">
        <v>10.452914</v>
      </c>
      <c r="AV8" s="256">
        <v>10.507319000000001</v>
      </c>
      <c r="AW8" s="256">
        <v>10.068588</v>
      </c>
      <c r="AX8" s="256">
        <v>10.016033570999999</v>
      </c>
      <c r="AY8" s="256">
        <v>10.745831000000001</v>
      </c>
      <c r="AZ8" s="256">
        <v>9.2029320857000005</v>
      </c>
      <c r="BA8" s="342">
        <v>10.392530000000001</v>
      </c>
      <c r="BB8" s="342">
        <v>7.2901150000000001</v>
      </c>
      <c r="BC8" s="342">
        <v>8.9964879999999994</v>
      </c>
      <c r="BD8" s="342">
        <v>9.1404479999999992</v>
      </c>
      <c r="BE8" s="342">
        <v>11.32024</v>
      </c>
      <c r="BF8" s="342">
        <v>11.972110000000001</v>
      </c>
      <c r="BG8" s="342">
        <v>10.211779999999999</v>
      </c>
      <c r="BH8" s="342">
        <v>10.666510000000001</v>
      </c>
      <c r="BI8" s="342">
        <v>10.82845</v>
      </c>
      <c r="BJ8" s="342">
        <v>10.525</v>
      </c>
      <c r="BK8" s="342">
        <v>13.00226</v>
      </c>
      <c r="BL8" s="342">
        <v>10.8834</v>
      </c>
      <c r="BM8" s="342">
        <v>12.506180000000001</v>
      </c>
      <c r="BN8" s="342">
        <v>8.3388270000000002</v>
      </c>
      <c r="BO8" s="342">
        <v>8.7701220000000006</v>
      </c>
      <c r="BP8" s="342">
        <v>8.5269580000000005</v>
      </c>
      <c r="BQ8" s="342">
        <v>10.805210000000001</v>
      </c>
      <c r="BR8" s="342">
        <v>11.255089999999999</v>
      </c>
      <c r="BS8" s="342">
        <v>9.6937440000000006</v>
      </c>
      <c r="BT8" s="342">
        <v>10.44201</v>
      </c>
      <c r="BU8" s="342">
        <v>11.09487</v>
      </c>
      <c r="BV8" s="342">
        <v>11.094250000000001</v>
      </c>
    </row>
    <row r="9" spans="1:74" ht="11.1" customHeight="1" x14ac:dyDescent="0.2">
      <c r="A9" s="93" t="s">
        <v>211</v>
      </c>
      <c r="B9" s="199" t="s">
        <v>459</v>
      </c>
      <c r="C9" s="256">
        <v>32.152895000000001</v>
      </c>
      <c r="D9" s="256">
        <v>30.432842000000001</v>
      </c>
      <c r="E9" s="256">
        <v>29.370827999999999</v>
      </c>
      <c r="F9" s="256">
        <v>24.894093999999999</v>
      </c>
      <c r="G9" s="256">
        <v>27.427437999999999</v>
      </c>
      <c r="H9" s="256">
        <v>30.726721000000001</v>
      </c>
      <c r="I9" s="256">
        <v>36.165278999999998</v>
      </c>
      <c r="J9" s="256">
        <v>39.94847</v>
      </c>
      <c r="K9" s="256">
        <v>38.088659</v>
      </c>
      <c r="L9" s="256">
        <v>39.598267</v>
      </c>
      <c r="M9" s="256">
        <v>38.690494999999999</v>
      </c>
      <c r="N9" s="256">
        <v>36.478789999999996</v>
      </c>
      <c r="O9" s="256">
        <v>37.41046</v>
      </c>
      <c r="P9" s="256">
        <v>35.209305000000001</v>
      </c>
      <c r="Q9" s="256">
        <v>35.179845999999998</v>
      </c>
      <c r="R9" s="256">
        <v>31.430582000000001</v>
      </c>
      <c r="S9" s="256">
        <v>33.228937000000002</v>
      </c>
      <c r="T9" s="256">
        <v>35.429513</v>
      </c>
      <c r="U9" s="256">
        <v>36.857022999999998</v>
      </c>
      <c r="V9" s="256">
        <v>41.314962999999999</v>
      </c>
      <c r="W9" s="256">
        <v>36.813178999999998</v>
      </c>
      <c r="X9" s="256">
        <v>36.958508000000002</v>
      </c>
      <c r="Y9" s="256">
        <v>35.832306000000003</v>
      </c>
      <c r="Z9" s="256">
        <v>35.205561000000003</v>
      </c>
      <c r="AA9" s="256">
        <v>34.227167000000001</v>
      </c>
      <c r="AB9" s="256">
        <v>33.286895999999999</v>
      </c>
      <c r="AC9" s="256">
        <v>36.178142000000001</v>
      </c>
      <c r="AD9" s="256">
        <v>30.363935999999999</v>
      </c>
      <c r="AE9" s="256">
        <v>32.019362000000001</v>
      </c>
      <c r="AF9" s="256">
        <v>32.208449000000002</v>
      </c>
      <c r="AG9" s="256">
        <v>35.900148999999999</v>
      </c>
      <c r="AH9" s="256">
        <v>39.525241999999999</v>
      </c>
      <c r="AI9" s="256">
        <v>35.598708000000002</v>
      </c>
      <c r="AJ9" s="256">
        <v>37.609195999999997</v>
      </c>
      <c r="AK9" s="256">
        <v>35.531927000000003</v>
      </c>
      <c r="AL9" s="256">
        <v>35.880312000000004</v>
      </c>
      <c r="AM9" s="256">
        <v>33.702705999999999</v>
      </c>
      <c r="AN9" s="256">
        <v>29.766517</v>
      </c>
      <c r="AO9" s="256">
        <v>28.413747999999998</v>
      </c>
      <c r="AP9" s="256">
        <v>31.600753000000001</v>
      </c>
      <c r="AQ9" s="256">
        <v>31.996855713999999</v>
      </c>
      <c r="AR9" s="256">
        <v>29.790935000000001</v>
      </c>
      <c r="AS9" s="256">
        <v>33.322270000000003</v>
      </c>
      <c r="AT9" s="256">
        <v>35.988230000000001</v>
      </c>
      <c r="AU9" s="256">
        <v>33.056344000000003</v>
      </c>
      <c r="AV9" s="256">
        <v>31.434550999999999</v>
      </c>
      <c r="AW9" s="256">
        <v>29.714062999999999</v>
      </c>
      <c r="AX9" s="256">
        <v>29.187445499999999</v>
      </c>
      <c r="AY9" s="256">
        <v>29.450119000000001</v>
      </c>
      <c r="AZ9" s="256">
        <v>25.337279286000001</v>
      </c>
      <c r="BA9" s="342">
        <v>26.670670000000001</v>
      </c>
      <c r="BB9" s="342">
        <v>15.22734</v>
      </c>
      <c r="BC9" s="342">
        <v>21.719660000000001</v>
      </c>
      <c r="BD9" s="342">
        <v>21.298100000000002</v>
      </c>
      <c r="BE9" s="342">
        <v>29.954609999999999</v>
      </c>
      <c r="BF9" s="342">
        <v>30.858470000000001</v>
      </c>
      <c r="BG9" s="342">
        <v>24.46172</v>
      </c>
      <c r="BH9" s="342">
        <v>27.308900000000001</v>
      </c>
      <c r="BI9" s="342">
        <v>24.743110000000001</v>
      </c>
      <c r="BJ9" s="342">
        <v>26.566479999999999</v>
      </c>
      <c r="BK9" s="342">
        <v>32.512219999999999</v>
      </c>
      <c r="BL9" s="342">
        <v>25.885719999999999</v>
      </c>
      <c r="BM9" s="342">
        <v>30.763169999999999</v>
      </c>
      <c r="BN9" s="342">
        <v>18.347799999999999</v>
      </c>
      <c r="BO9" s="342">
        <v>23.132639999999999</v>
      </c>
      <c r="BP9" s="342">
        <v>22.253299999999999</v>
      </c>
      <c r="BQ9" s="342">
        <v>31.1843</v>
      </c>
      <c r="BR9" s="342">
        <v>30.915320000000001</v>
      </c>
      <c r="BS9" s="342">
        <v>24.718229999999998</v>
      </c>
      <c r="BT9" s="342">
        <v>27.774319999999999</v>
      </c>
      <c r="BU9" s="342">
        <v>25.883479999999999</v>
      </c>
      <c r="BV9" s="342">
        <v>28.036960000000001</v>
      </c>
    </row>
    <row r="10" spans="1:74" ht="11.1" customHeight="1" x14ac:dyDescent="0.2">
      <c r="A10" s="95" t="s">
        <v>212</v>
      </c>
      <c r="B10" s="199" t="s">
        <v>460</v>
      </c>
      <c r="C10" s="256">
        <v>0.63500000000000001</v>
      </c>
      <c r="D10" s="256">
        <v>-2.1999999999999999E-2</v>
      </c>
      <c r="E10" s="256">
        <v>5.0999999999999997E-2</v>
      </c>
      <c r="F10" s="256">
        <v>0.19600000000000001</v>
      </c>
      <c r="G10" s="256">
        <v>0.95799999999999996</v>
      </c>
      <c r="H10" s="256">
        <v>1.121</v>
      </c>
      <c r="I10" s="256">
        <v>1.5389999999999999</v>
      </c>
      <c r="J10" s="256">
        <v>2.2669999999999999</v>
      </c>
      <c r="K10" s="256">
        <v>1.8440000000000001</v>
      </c>
      <c r="L10" s="256">
        <v>0.85699999999999998</v>
      </c>
      <c r="M10" s="256">
        <v>0.78</v>
      </c>
      <c r="N10" s="256">
        <v>0.33600000000000002</v>
      </c>
      <c r="O10" s="256">
        <v>0.33500000000000002</v>
      </c>
      <c r="P10" s="256">
        <v>-0.19600000000000001</v>
      </c>
      <c r="Q10" s="256">
        <v>-0.02</v>
      </c>
      <c r="R10" s="256">
        <v>2.1000000000000001E-2</v>
      </c>
      <c r="S10" s="256">
        <v>0.81899999999999995</v>
      </c>
      <c r="T10" s="256">
        <v>0.92</v>
      </c>
      <c r="U10" s="256">
        <v>-2.0350000000000001</v>
      </c>
      <c r="V10" s="256">
        <v>1.2390000000000001</v>
      </c>
      <c r="W10" s="256">
        <v>0.79600000000000004</v>
      </c>
      <c r="X10" s="256">
        <v>-2.9000000000000001E-2</v>
      </c>
      <c r="Y10" s="256">
        <v>-0.246</v>
      </c>
      <c r="Z10" s="256">
        <v>-0.29399999999999998</v>
      </c>
      <c r="AA10" s="256">
        <v>-0.77</v>
      </c>
      <c r="AB10" s="256">
        <v>-0.16857896999999999</v>
      </c>
      <c r="AC10" s="256">
        <v>0.20210849</v>
      </c>
      <c r="AD10" s="256">
        <v>1.3188276999999999</v>
      </c>
      <c r="AE10" s="256">
        <v>0.57559006000000001</v>
      </c>
      <c r="AF10" s="256">
        <v>-0.15553971</v>
      </c>
      <c r="AG10" s="256">
        <v>1.97172193</v>
      </c>
      <c r="AH10" s="256">
        <v>-0.78142403999999999</v>
      </c>
      <c r="AI10" s="256">
        <v>-0.73095279999999996</v>
      </c>
      <c r="AJ10" s="256">
        <v>0.65947904000000002</v>
      </c>
      <c r="AK10" s="256">
        <v>-0.54153896999999995</v>
      </c>
      <c r="AL10" s="256">
        <v>0.72730726999999995</v>
      </c>
      <c r="AM10" s="256">
        <v>0.30099999999999999</v>
      </c>
      <c r="AN10" s="256">
        <v>-1.66</v>
      </c>
      <c r="AO10" s="256">
        <v>-0.107</v>
      </c>
      <c r="AP10" s="256">
        <v>1.8149999999999999</v>
      </c>
      <c r="AQ10" s="256">
        <v>-0.85</v>
      </c>
      <c r="AR10" s="256">
        <v>0.315</v>
      </c>
      <c r="AS10" s="256">
        <v>-9.9000000000000005E-2</v>
      </c>
      <c r="AT10" s="256">
        <v>-0.52300000000000002</v>
      </c>
      <c r="AU10" s="256">
        <v>-0.57299999999999995</v>
      </c>
      <c r="AV10" s="256">
        <v>-1.1399999999999999</v>
      </c>
      <c r="AW10" s="256">
        <v>-0.35399999999999998</v>
      </c>
      <c r="AX10" s="256">
        <v>0.129</v>
      </c>
      <c r="AY10" s="256">
        <v>-0.17670040000000001</v>
      </c>
      <c r="AZ10" s="256">
        <v>-0.42867280000000002</v>
      </c>
      <c r="BA10" s="342">
        <v>0.12763650000000001</v>
      </c>
      <c r="BB10" s="342">
        <v>-0.24523629999999999</v>
      </c>
      <c r="BC10" s="342">
        <v>-0.3036642</v>
      </c>
      <c r="BD10" s="342">
        <v>1.55017</v>
      </c>
      <c r="BE10" s="342">
        <v>1.8178190000000001</v>
      </c>
      <c r="BF10" s="342">
        <v>-0.39988439999999997</v>
      </c>
      <c r="BG10" s="342">
        <v>8.81464E-2</v>
      </c>
      <c r="BH10" s="342">
        <v>-1.033239</v>
      </c>
      <c r="BI10" s="342">
        <v>-0.31974330000000001</v>
      </c>
      <c r="BJ10" s="342">
        <v>-0.81009019999999998</v>
      </c>
      <c r="BK10" s="342">
        <v>-7.6154100000000002E-2</v>
      </c>
      <c r="BL10" s="342">
        <v>-0.40895340000000002</v>
      </c>
      <c r="BM10" s="342">
        <v>7.6242500000000005E-2</v>
      </c>
      <c r="BN10" s="342">
        <v>-0.26226460000000001</v>
      </c>
      <c r="BO10" s="342">
        <v>-0.2195318</v>
      </c>
      <c r="BP10" s="342">
        <v>1.6368799999999999</v>
      </c>
      <c r="BQ10" s="342">
        <v>1.882404</v>
      </c>
      <c r="BR10" s="342">
        <v>-0.317689</v>
      </c>
      <c r="BS10" s="342">
        <v>0.1534983</v>
      </c>
      <c r="BT10" s="342">
        <v>-0.99887669999999995</v>
      </c>
      <c r="BU10" s="342">
        <v>-0.3271965</v>
      </c>
      <c r="BV10" s="342">
        <v>-0.83686709999999997</v>
      </c>
    </row>
    <row r="11" spans="1:74" ht="11.1" customHeight="1" x14ac:dyDescent="0.2">
      <c r="A11" s="93" t="s">
        <v>213</v>
      </c>
      <c r="B11" s="199" t="s">
        <v>461</v>
      </c>
      <c r="C11" s="256">
        <v>0.69317200000000001</v>
      </c>
      <c r="D11" s="256">
        <v>0.81884800000000002</v>
      </c>
      <c r="E11" s="256">
        <v>1.185524</v>
      </c>
      <c r="F11" s="256">
        <v>0.74032200000000004</v>
      </c>
      <c r="G11" s="256">
        <v>0.91033299999999995</v>
      </c>
      <c r="H11" s="256">
        <v>0.64115299999999997</v>
      </c>
      <c r="I11" s="256">
        <v>0.99005900000000002</v>
      </c>
      <c r="J11" s="256">
        <v>0.94300799999999996</v>
      </c>
      <c r="K11" s="256">
        <v>0.80000899999999997</v>
      </c>
      <c r="L11" s="256">
        <v>0.76838099999999998</v>
      </c>
      <c r="M11" s="256">
        <v>0.70643500000000004</v>
      </c>
      <c r="N11" s="256">
        <v>0.64911399999999997</v>
      </c>
      <c r="O11" s="256">
        <v>0.74309199999999997</v>
      </c>
      <c r="P11" s="256">
        <v>0.61230099999999998</v>
      </c>
      <c r="Q11" s="256">
        <v>0.55966099999999996</v>
      </c>
      <c r="R11" s="256">
        <v>0.492863</v>
      </c>
      <c r="S11" s="256">
        <v>1.0531200000000001</v>
      </c>
      <c r="T11" s="256">
        <v>0.65106699999999995</v>
      </c>
      <c r="U11" s="256">
        <v>0.95627399999999996</v>
      </c>
      <c r="V11" s="256">
        <v>0.83888600000000002</v>
      </c>
      <c r="W11" s="256">
        <v>0.51282300000000003</v>
      </c>
      <c r="X11" s="256">
        <v>0.58159000000000005</v>
      </c>
      <c r="Y11" s="256">
        <v>0.36757600000000001</v>
      </c>
      <c r="Z11" s="256">
        <v>0.40791899999999998</v>
      </c>
      <c r="AA11" s="256">
        <v>0.49962600000000001</v>
      </c>
      <c r="AB11" s="256">
        <v>0.34919800000000001</v>
      </c>
      <c r="AC11" s="256">
        <v>0.51813799999999999</v>
      </c>
      <c r="AD11" s="256">
        <v>0.49401499999999998</v>
      </c>
      <c r="AE11" s="256">
        <v>0.543771</v>
      </c>
      <c r="AF11" s="256">
        <v>0.50861400000000001</v>
      </c>
      <c r="AG11" s="256">
        <v>0.69199100000000002</v>
      </c>
      <c r="AH11" s="256">
        <v>0.48385499999999998</v>
      </c>
      <c r="AI11" s="256">
        <v>0.26286399999999999</v>
      </c>
      <c r="AJ11" s="256">
        <v>0.30414999999999998</v>
      </c>
      <c r="AK11" s="256">
        <v>0.39988600000000002</v>
      </c>
      <c r="AL11" s="256">
        <v>0.89804200000000001</v>
      </c>
      <c r="AM11" s="256">
        <v>0.624726</v>
      </c>
      <c r="AN11" s="256">
        <v>0.35844100000000001</v>
      </c>
      <c r="AO11" s="256">
        <v>0.70563200000000004</v>
      </c>
      <c r="AP11" s="256">
        <v>0.53663499999999997</v>
      </c>
      <c r="AQ11" s="256">
        <v>0.40755599999999997</v>
      </c>
      <c r="AR11" s="256">
        <v>0.65956099999999995</v>
      </c>
      <c r="AS11" s="256">
        <v>0.51126400000000005</v>
      </c>
      <c r="AT11" s="256">
        <v>0.51892700000000003</v>
      </c>
      <c r="AU11" s="256">
        <v>0.65108299999999997</v>
      </c>
      <c r="AV11" s="256">
        <v>0.74237799999999998</v>
      </c>
      <c r="AW11" s="256">
        <v>0.46596399999999999</v>
      </c>
      <c r="AX11" s="256">
        <v>0.51488</v>
      </c>
      <c r="AY11" s="256">
        <v>0.52075579999999999</v>
      </c>
      <c r="AZ11" s="256">
        <v>0.36011389999999999</v>
      </c>
      <c r="BA11" s="342">
        <v>0.39728170000000002</v>
      </c>
      <c r="BB11" s="342">
        <v>0.37546869999999999</v>
      </c>
      <c r="BC11" s="342">
        <v>0.43634529999999999</v>
      </c>
      <c r="BD11" s="342">
        <v>0.4695261</v>
      </c>
      <c r="BE11" s="342">
        <v>0.55202660000000003</v>
      </c>
      <c r="BF11" s="342">
        <v>0.48742419999999997</v>
      </c>
      <c r="BG11" s="342">
        <v>0.47110560000000001</v>
      </c>
      <c r="BH11" s="342">
        <v>0.48724679999999998</v>
      </c>
      <c r="BI11" s="342">
        <v>0.47557319999999997</v>
      </c>
      <c r="BJ11" s="342">
        <v>0.46652939999999998</v>
      </c>
      <c r="BK11" s="342">
        <v>0.48585739999999999</v>
      </c>
      <c r="BL11" s="342">
        <v>0.32494450000000002</v>
      </c>
      <c r="BM11" s="342">
        <v>0.37910100000000002</v>
      </c>
      <c r="BN11" s="342">
        <v>0.36276960000000003</v>
      </c>
      <c r="BO11" s="342">
        <v>0.42687389999999997</v>
      </c>
      <c r="BP11" s="342">
        <v>0.4629103</v>
      </c>
      <c r="BQ11" s="342">
        <v>0.54709240000000003</v>
      </c>
      <c r="BR11" s="342">
        <v>0.48386279999999998</v>
      </c>
      <c r="BS11" s="342">
        <v>0.46861799999999998</v>
      </c>
      <c r="BT11" s="342">
        <v>0.48539139999999997</v>
      </c>
      <c r="BU11" s="342">
        <v>0.47427720000000001</v>
      </c>
      <c r="BV11" s="342">
        <v>0.4655628</v>
      </c>
    </row>
    <row r="12" spans="1:74" ht="11.1" customHeight="1" x14ac:dyDescent="0.2">
      <c r="A12" s="93" t="s">
        <v>214</v>
      </c>
      <c r="B12" s="199" t="s">
        <v>462</v>
      </c>
      <c r="C12" s="256">
        <v>4.4332520000000004</v>
      </c>
      <c r="D12" s="256">
        <v>4.5113630000000002</v>
      </c>
      <c r="E12" s="256">
        <v>5.2084060000000001</v>
      </c>
      <c r="F12" s="256">
        <v>4.5832699999999997</v>
      </c>
      <c r="G12" s="256">
        <v>4.2086100000000002</v>
      </c>
      <c r="H12" s="256">
        <v>5.4315249999999997</v>
      </c>
      <c r="I12" s="256">
        <v>3.2758970000000001</v>
      </c>
      <c r="J12" s="256">
        <v>5.0031559999999997</v>
      </c>
      <c r="K12" s="256">
        <v>4.2728570000000001</v>
      </c>
      <c r="L12" s="256">
        <v>4.8629439999999997</v>
      </c>
      <c r="M12" s="256">
        <v>6.5535009999999998</v>
      </c>
      <c r="N12" s="256">
        <v>7.9262360000000003</v>
      </c>
      <c r="O12" s="256">
        <v>7.3854649999999999</v>
      </c>
      <c r="P12" s="256">
        <v>6.9083259999999997</v>
      </c>
      <c r="Q12" s="256">
        <v>8.0131139999999998</v>
      </c>
      <c r="R12" s="256">
        <v>7.2364160000000002</v>
      </c>
      <c r="S12" s="256">
        <v>7.2428109999999997</v>
      </c>
      <c r="T12" s="256">
        <v>7.3171759999999999</v>
      </c>
      <c r="U12" s="256">
        <v>7.177251</v>
      </c>
      <c r="V12" s="256">
        <v>8.5731289999999998</v>
      </c>
      <c r="W12" s="256">
        <v>8.8937369999999998</v>
      </c>
      <c r="X12" s="256">
        <v>9.1589869999999998</v>
      </c>
      <c r="Y12" s="256">
        <v>9.5521969999999996</v>
      </c>
      <c r="Z12" s="256">
        <v>9.4947759999999999</v>
      </c>
      <c r="AA12" s="256">
        <v>8.7722200000000008</v>
      </c>
      <c r="AB12" s="256">
        <v>9.0223569999999995</v>
      </c>
      <c r="AC12" s="256">
        <v>9.4261990000000004</v>
      </c>
      <c r="AD12" s="256">
        <v>11.092243</v>
      </c>
      <c r="AE12" s="256">
        <v>9.6454360000000001</v>
      </c>
      <c r="AF12" s="256">
        <v>10.137928</v>
      </c>
      <c r="AG12" s="256">
        <v>9.5316050000000008</v>
      </c>
      <c r="AH12" s="256">
        <v>10.052433000000001</v>
      </c>
      <c r="AI12" s="256">
        <v>9.4826630000000005</v>
      </c>
      <c r="AJ12" s="256">
        <v>10.681054</v>
      </c>
      <c r="AK12" s="256">
        <v>8.872007</v>
      </c>
      <c r="AL12" s="256">
        <v>8.9159070000000007</v>
      </c>
      <c r="AM12" s="256">
        <v>9.2852569999999996</v>
      </c>
      <c r="AN12" s="256">
        <v>6.707471</v>
      </c>
      <c r="AO12" s="256">
        <v>9.2172739999999997</v>
      </c>
      <c r="AP12" s="256">
        <v>8.2852060000000005</v>
      </c>
      <c r="AQ12" s="256">
        <v>9.0854660000000003</v>
      </c>
      <c r="AR12" s="256">
        <v>7.9447279999999996</v>
      </c>
      <c r="AS12" s="256">
        <v>6.4892599999999998</v>
      </c>
      <c r="AT12" s="256">
        <v>7.7058210000000003</v>
      </c>
      <c r="AU12" s="256">
        <v>7.7233239999999999</v>
      </c>
      <c r="AV12" s="256">
        <v>6.4261270000000001</v>
      </c>
      <c r="AW12" s="256">
        <v>7.4913429999999996</v>
      </c>
      <c r="AX12" s="256">
        <v>6.4908400000000004</v>
      </c>
      <c r="AY12" s="256">
        <v>6.9069599999999998</v>
      </c>
      <c r="AZ12" s="256">
        <v>7.8651549999999997</v>
      </c>
      <c r="BA12" s="342">
        <v>7.5356909999999999</v>
      </c>
      <c r="BB12" s="342">
        <v>6.4278000000000004</v>
      </c>
      <c r="BC12" s="342">
        <v>5.9678760000000004</v>
      </c>
      <c r="BD12" s="342">
        <v>6.5153780000000001</v>
      </c>
      <c r="BE12" s="342">
        <v>5.9458760000000002</v>
      </c>
      <c r="BF12" s="342">
        <v>6.1813789999999997</v>
      </c>
      <c r="BG12" s="342">
        <v>6.4594940000000003</v>
      </c>
      <c r="BH12" s="342">
        <v>6.0772919999999999</v>
      </c>
      <c r="BI12" s="342">
        <v>6.0660600000000002</v>
      </c>
      <c r="BJ12" s="342">
        <v>6.1492509999999996</v>
      </c>
      <c r="BK12" s="342">
        <v>6.550732</v>
      </c>
      <c r="BL12" s="342">
        <v>7.5337290000000001</v>
      </c>
      <c r="BM12" s="342">
        <v>7.7426539999999999</v>
      </c>
      <c r="BN12" s="342">
        <v>6.7699309999999997</v>
      </c>
      <c r="BO12" s="342">
        <v>6.438091</v>
      </c>
      <c r="BP12" s="342">
        <v>7.0151219999999999</v>
      </c>
      <c r="BQ12" s="342">
        <v>6.5235300000000001</v>
      </c>
      <c r="BR12" s="342">
        <v>6.7857589999999997</v>
      </c>
      <c r="BS12" s="342">
        <v>7.0524579999999997</v>
      </c>
      <c r="BT12" s="342">
        <v>6.7436309999999997</v>
      </c>
      <c r="BU12" s="342">
        <v>6.7306929999999996</v>
      </c>
      <c r="BV12" s="342">
        <v>6.8943390000000004</v>
      </c>
    </row>
    <row r="13" spans="1:74" ht="11.1" customHeight="1" x14ac:dyDescent="0.2">
      <c r="A13" s="93" t="s">
        <v>215</v>
      </c>
      <c r="B13" s="200" t="s">
        <v>702</v>
      </c>
      <c r="C13" s="256">
        <v>3.0618609999999999</v>
      </c>
      <c r="D13" s="256">
        <v>3.4954900000000002</v>
      </c>
      <c r="E13" s="256">
        <v>3.5958420000000002</v>
      </c>
      <c r="F13" s="256">
        <v>3.363178</v>
      </c>
      <c r="G13" s="256">
        <v>3.2752659999999998</v>
      </c>
      <c r="H13" s="256">
        <v>3.4229989999999999</v>
      </c>
      <c r="I13" s="256">
        <v>2.4252280000000002</v>
      </c>
      <c r="J13" s="256">
        <v>3.8229060000000001</v>
      </c>
      <c r="K13" s="256">
        <v>2.8277830000000002</v>
      </c>
      <c r="L13" s="256">
        <v>3.1570900000000002</v>
      </c>
      <c r="M13" s="256">
        <v>3.8439380000000001</v>
      </c>
      <c r="N13" s="256">
        <v>4.6386539999999998</v>
      </c>
      <c r="O13" s="256">
        <v>4.315226</v>
      </c>
      <c r="P13" s="256">
        <v>3.7764669999999998</v>
      </c>
      <c r="Q13" s="256">
        <v>4.0792520000000003</v>
      </c>
      <c r="R13" s="256">
        <v>4.6110239999999996</v>
      </c>
      <c r="S13" s="256">
        <v>4.5630990000000002</v>
      </c>
      <c r="T13" s="256">
        <v>4.2766669999999998</v>
      </c>
      <c r="U13" s="256">
        <v>4.2208490000000003</v>
      </c>
      <c r="V13" s="256">
        <v>5.1889710000000004</v>
      </c>
      <c r="W13" s="256">
        <v>5.4347409999999998</v>
      </c>
      <c r="X13" s="256">
        <v>4.6611219999999998</v>
      </c>
      <c r="Y13" s="256">
        <v>5.1046760000000004</v>
      </c>
      <c r="Z13" s="256">
        <v>5.0224719999999996</v>
      </c>
      <c r="AA13" s="256">
        <v>4.5720619999999998</v>
      </c>
      <c r="AB13" s="256">
        <v>5.3322390000000004</v>
      </c>
      <c r="AC13" s="256">
        <v>4.9704449999999998</v>
      </c>
      <c r="AD13" s="256">
        <v>5.8902669999999997</v>
      </c>
      <c r="AE13" s="256">
        <v>5.5745570000000004</v>
      </c>
      <c r="AF13" s="256">
        <v>5.4803030000000001</v>
      </c>
      <c r="AG13" s="256">
        <v>4.762721</v>
      </c>
      <c r="AH13" s="256">
        <v>5.6725070000000004</v>
      </c>
      <c r="AI13" s="256">
        <v>4.0854860000000004</v>
      </c>
      <c r="AJ13" s="256">
        <v>5.8357070000000002</v>
      </c>
      <c r="AK13" s="256">
        <v>4.4231559999999996</v>
      </c>
      <c r="AL13" s="256">
        <v>4.9137240000000002</v>
      </c>
      <c r="AM13" s="256">
        <v>4.7910399999999997</v>
      </c>
      <c r="AN13" s="256">
        <v>3.5839210000000001</v>
      </c>
      <c r="AO13" s="256">
        <v>5.4886010000000001</v>
      </c>
      <c r="AP13" s="256">
        <v>4.6545509999999997</v>
      </c>
      <c r="AQ13" s="256">
        <v>5.2975070000000004</v>
      </c>
      <c r="AR13" s="256">
        <v>5.1891959999999999</v>
      </c>
      <c r="AS13" s="256">
        <v>3.655939</v>
      </c>
      <c r="AT13" s="256">
        <v>5.0218749999999996</v>
      </c>
      <c r="AU13" s="256">
        <v>4.7937649999999996</v>
      </c>
      <c r="AV13" s="256">
        <v>3.8349760000000002</v>
      </c>
      <c r="AW13" s="256">
        <v>4.4904440000000001</v>
      </c>
      <c r="AX13" s="256">
        <v>4.3110889999999999</v>
      </c>
      <c r="AY13" s="256">
        <v>4.9529439999999996</v>
      </c>
      <c r="AZ13" s="256">
        <v>4.8631719999999996</v>
      </c>
      <c r="BA13" s="342">
        <v>4.064343</v>
      </c>
      <c r="BB13" s="342">
        <v>3.8592270000000002</v>
      </c>
      <c r="BC13" s="342">
        <v>3.6821039999999998</v>
      </c>
      <c r="BD13" s="342">
        <v>3.8256480000000002</v>
      </c>
      <c r="BE13" s="342">
        <v>3.572362</v>
      </c>
      <c r="BF13" s="342">
        <v>3.7625069999999998</v>
      </c>
      <c r="BG13" s="342">
        <v>3.8616139999999999</v>
      </c>
      <c r="BH13" s="342">
        <v>3.5735109999999999</v>
      </c>
      <c r="BI13" s="342">
        <v>3.531056</v>
      </c>
      <c r="BJ13" s="342">
        <v>3.66798</v>
      </c>
      <c r="BK13" s="342">
        <v>4.5688800000000001</v>
      </c>
      <c r="BL13" s="342">
        <v>4.5941999999999998</v>
      </c>
      <c r="BM13" s="342">
        <v>4.1362699999999997</v>
      </c>
      <c r="BN13" s="342">
        <v>4.026993</v>
      </c>
      <c r="BO13" s="342">
        <v>3.935657</v>
      </c>
      <c r="BP13" s="342">
        <v>4.10602</v>
      </c>
      <c r="BQ13" s="342">
        <v>3.8955600000000001</v>
      </c>
      <c r="BR13" s="342">
        <v>4.1045299999999996</v>
      </c>
      <c r="BS13" s="342">
        <v>4.1995560000000003</v>
      </c>
      <c r="BT13" s="342">
        <v>3.950901</v>
      </c>
      <c r="BU13" s="342">
        <v>3.9028019999999999</v>
      </c>
      <c r="BV13" s="342">
        <v>4.07639</v>
      </c>
    </row>
    <row r="14" spans="1:74" ht="11.1" customHeight="1" x14ac:dyDescent="0.2">
      <c r="A14" s="93" t="s">
        <v>216</v>
      </c>
      <c r="B14" s="200" t="s">
        <v>703</v>
      </c>
      <c r="C14" s="256">
        <v>1.371391</v>
      </c>
      <c r="D14" s="256">
        <v>1.015873</v>
      </c>
      <c r="E14" s="256">
        <v>1.6125640000000001</v>
      </c>
      <c r="F14" s="256">
        <v>1.220092</v>
      </c>
      <c r="G14" s="256">
        <v>0.93334399999999995</v>
      </c>
      <c r="H14" s="256">
        <v>2.0085259999999998</v>
      </c>
      <c r="I14" s="256">
        <v>0.85066900000000001</v>
      </c>
      <c r="J14" s="256">
        <v>1.18025</v>
      </c>
      <c r="K14" s="256">
        <v>1.445074</v>
      </c>
      <c r="L14" s="256">
        <v>1.705854</v>
      </c>
      <c r="M14" s="256">
        <v>2.7095630000000002</v>
      </c>
      <c r="N14" s="256">
        <v>3.287582</v>
      </c>
      <c r="O14" s="256">
        <v>3.0702389999999999</v>
      </c>
      <c r="P14" s="256">
        <v>3.1318589999999999</v>
      </c>
      <c r="Q14" s="256">
        <v>3.933862</v>
      </c>
      <c r="R14" s="256">
        <v>2.6253920000000002</v>
      </c>
      <c r="S14" s="256">
        <v>2.6797119999999999</v>
      </c>
      <c r="T14" s="256">
        <v>3.0405090000000001</v>
      </c>
      <c r="U14" s="256">
        <v>2.9564020000000002</v>
      </c>
      <c r="V14" s="256">
        <v>3.3841580000000002</v>
      </c>
      <c r="W14" s="256">
        <v>3.458996</v>
      </c>
      <c r="X14" s="256">
        <v>4.497865</v>
      </c>
      <c r="Y14" s="256">
        <v>4.4475210000000001</v>
      </c>
      <c r="Z14" s="256">
        <v>4.4723040000000003</v>
      </c>
      <c r="AA14" s="256">
        <v>4.2001580000000001</v>
      </c>
      <c r="AB14" s="256">
        <v>3.690118</v>
      </c>
      <c r="AC14" s="256">
        <v>4.4557539999999998</v>
      </c>
      <c r="AD14" s="256">
        <v>5.2019760000000002</v>
      </c>
      <c r="AE14" s="256">
        <v>4.0708789999999997</v>
      </c>
      <c r="AF14" s="256">
        <v>4.6576250000000003</v>
      </c>
      <c r="AG14" s="256">
        <v>4.7688839999999999</v>
      </c>
      <c r="AH14" s="256">
        <v>4.3799260000000002</v>
      </c>
      <c r="AI14" s="256">
        <v>5.3971770000000001</v>
      </c>
      <c r="AJ14" s="256">
        <v>4.8453470000000003</v>
      </c>
      <c r="AK14" s="256">
        <v>4.4488510000000003</v>
      </c>
      <c r="AL14" s="256">
        <v>4.0021829999999996</v>
      </c>
      <c r="AM14" s="256">
        <v>4.4942169999999999</v>
      </c>
      <c r="AN14" s="256">
        <v>3.1235499999999998</v>
      </c>
      <c r="AO14" s="256">
        <v>3.7286730000000001</v>
      </c>
      <c r="AP14" s="256">
        <v>3.630655</v>
      </c>
      <c r="AQ14" s="256">
        <v>3.7879589999999999</v>
      </c>
      <c r="AR14" s="256">
        <v>2.7555320000000001</v>
      </c>
      <c r="AS14" s="256">
        <v>2.8333210000000002</v>
      </c>
      <c r="AT14" s="256">
        <v>2.6839460000000002</v>
      </c>
      <c r="AU14" s="256">
        <v>2.9295589999999998</v>
      </c>
      <c r="AV14" s="256">
        <v>2.591151</v>
      </c>
      <c r="AW14" s="256">
        <v>3.000899</v>
      </c>
      <c r="AX14" s="256">
        <v>2.179751</v>
      </c>
      <c r="AY14" s="256">
        <v>1.954016</v>
      </c>
      <c r="AZ14" s="256">
        <v>3.0019830000000001</v>
      </c>
      <c r="BA14" s="342">
        <v>3.4713479999999999</v>
      </c>
      <c r="BB14" s="342">
        <v>2.5685730000000002</v>
      </c>
      <c r="BC14" s="342">
        <v>2.2857720000000001</v>
      </c>
      <c r="BD14" s="342">
        <v>2.68973</v>
      </c>
      <c r="BE14" s="342">
        <v>2.3735140000000001</v>
      </c>
      <c r="BF14" s="342">
        <v>2.4188719999999999</v>
      </c>
      <c r="BG14" s="342">
        <v>2.59788</v>
      </c>
      <c r="BH14" s="342">
        <v>2.5037820000000002</v>
      </c>
      <c r="BI14" s="342">
        <v>2.5350039999999998</v>
      </c>
      <c r="BJ14" s="342">
        <v>2.481271</v>
      </c>
      <c r="BK14" s="342">
        <v>1.981851</v>
      </c>
      <c r="BL14" s="342">
        <v>2.9395289999999998</v>
      </c>
      <c r="BM14" s="342">
        <v>3.6063839999999998</v>
      </c>
      <c r="BN14" s="342">
        <v>2.7429380000000001</v>
      </c>
      <c r="BO14" s="342">
        <v>2.502434</v>
      </c>
      <c r="BP14" s="342">
        <v>2.9091019999999999</v>
      </c>
      <c r="BQ14" s="342">
        <v>2.6279699999999999</v>
      </c>
      <c r="BR14" s="342">
        <v>2.6812290000000001</v>
      </c>
      <c r="BS14" s="342">
        <v>2.852903</v>
      </c>
      <c r="BT14" s="342">
        <v>2.7927300000000002</v>
      </c>
      <c r="BU14" s="342">
        <v>2.8278910000000002</v>
      </c>
      <c r="BV14" s="342">
        <v>2.817949</v>
      </c>
    </row>
    <row r="15" spans="1:74" ht="11.1" customHeight="1" x14ac:dyDescent="0.2">
      <c r="A15" s="93" t="s">
        <v>217</v>
      </c>
      <c r="B15" s="199" t="s">
        <v>439</v>
      </c>
      <c r="C15" s="256">
        <v>57.463634999999996</v>
      </c>
      <c r="D15" s="256">
        <v>53.613990999999999</v>
      </c>
      <c r="E15" s="256">
        <v>51.356006000000001</v>
      </c>
      <c r="F15" s="256">
        <v>44.569406999999998</v>
      </c>
      <c r="G15" s="256">
        <v>50.782800000000002</v>
      </c>
      <c r="H15" s="256">
        <v>55.843969000000001</v>
      </c>
      <c r="I15" s="256">
        <v>61.036976000000003</v>
      </c>
      <c r="J15" s="256">
        <v>66.453850000000003</v>
      </c>
      <c r="K15" s="256">
        <v>63.440868999999999</v>
      </c>
      <c r="L15" s="256">
        <v>65.487667999999999</v>
      </c>
      <c r="M15" s="256">
        <v>62.082686000000002</v>
      </c>
      <c r="N15" s="256">
        <v>56.369982</v>
      </c>
      <c r="O15" s="256">
        <v>62.107013000000002</v>
      </c>
      <c r="P15" s="256">
        <v>57.897005999999998</v>
      </c>
      <c r="Q15" s="256">
        <v>56.861595000000001</v>
      </c>
      <c r="R15" s="256">
        <v>52.031170000000003</v>
      </c>
      <c r="S15" s="256">
        <v>56.744723</v>
      </c>
      <c r="T15" s="256">
        <v>60.482877999999999</v>
      </c>
      <c r="U15" s="256">
        <v>54.710386999999997</v>
      </c>
      <c r="V15" s="256">
        <v>64.087086999999997</v>
      </c>
      <c r="W15" s="256">
        <v>55.306553999999998</v>
      </c>
      <c r="X15" s="256">
        <v>57.761211000000003</v>
      </c>
      <c r="Y15" s="256">
        <v>54.914611999999998</v>
      </c>
      <c r="Z15" s="256">
        <v>53.838908000000004</v>
      </c>
      <c r="AA15" s="256">
        <v>52.894089000000001</v>
      </c>
      <c r="AB15" s="256">
        <v>51.393404029999999</v>
      </c>
      <c r="AC15" s="256">
        <v>56.76118949</v>
      </c>
      <c r="AD15" s="256">
        <v>48.752713700000001</v>
      </c>
      <c r="AE15" s="256">
        <v>52.669900060000003</v>
      </c>
      <c r="AF15" s="256">
        <v>51.772518290000001</v>
      </c>
      <c r="AG15" s="256">
        <v>56.077353930000001</v>
      </c>
      <c r="AH15" s="256">
        <v>58.951235959999998</v>
      </c>
      <c r="AI15" s="256">
        <v>52.465942200000001</v>
      </c>
      <c r="AJ15" s="256">
        <v>56.666960039999999</v>
      </c>
      <c r="AK15" s="256">
        <v>53.70412503</v>
      </c>
      <c r="AL15" s="256">
        <v>56.042206270000001</v>
      </c>
      <c r="AM15" s="256">
        <v>54.119750000000003</v>
      </c>
      <c r="AN15" s="256">
        <v>47.130651999999998</v>
      </c>
      <c r="AO15" s="256">
        <v>44.038091999999999</v>
      </c>
      <c r="AP15" s="256">
        <v>52.831482000000001</v>
      </c>
      <c r="AQ15" s="256">
        <v>50.061247713999997</v>
      </c>
      <c r="AR15" s="256">
        <v>49.544863999999997</v>
      </c>
      <c r="AS15" s="256">
        <v>52.957599999999999</v>
      </c>
      <c r="AT15" s="256">
        <v>55.127975999999997</v>
      </c>
      <c r="AU15" s="256">
        <v>50.214489999999998</v>
      </c>
      <c r="AV15" s="256">
        <v>50.319229</v>
      </c>
      <c r="AW15" s="256">
        <v>46.981630000000003</v>
      </c>
      <c r="AX15" s="256">
        <v>47.882141464</v>
      </c>
      <c r="AY15" s="256">
        <v>49.67984809</v>
      </c>
      <c r="AZ15" s="256">
        <v>40.365164214000004</v>
      </c>
      <c r="BA15" s="342">
        <v>44.460909999999998</v>
      </c>
      <c r="BB15" s="342">
        <v>27.29738</v>
      </c>
      <c r="BC15" s="342">
        <v>37.200789999999998</v>
      </c>
      <c r="BD15" s="342">
        <v>36.212350000000001</v>
      </c>
      <c r="BE15" s="342">
        <v>50.69988</v>
      </c>
      <c r="BF15" s="342">
        <v>49.872590000000002</v>
      </c>
      <c r="BG15" s="342">
        <v>40.071840000000002</v>
      </c>
      <c r="BH15" s="342">
        <v>42.859610000000004</v>
      </c>
      <c r="BI15" s="342">
        <v>40.912930000000003</v>
      </c>
      <c r="BJ15" s="342">
        <v>41.087949999999999</v>
      </c>
      <c r="BK15" s="342">
        <v>51.093829999999997</v>
      </c>
      <c r="BL15" s="342">
        <v>40.100909999999999</v>
      </c>
      <c r="BM15" s="342">
        <v>49.43244</v>
      </c>
      <c r="BN15" s="342">
        <v>30.446850000000001</v>
      </c>
      <c r="BO15" s="342">
        <v>36.469169999999998</v>
      </c>
      <c r="BP15" s="342">
        <v>34.973669999999998</v>
      </c>
      <c r="BQ15" s="342">
        <v>50.02872</v>
      </c>
      <c r="BR15" s="342">
        <v>47.6143</v>
      </c>
      <c r="BS15" s="342">
        <v>38.386139999999997</v>
      </c>
      <c r="BT15" s="342">
        <v>41.825229999999998</v>
      </c>
      <c r="BU15" s="342">
        <v>41.414389999999997</v>
      </c>
      <c r="BV15" s="342">
        <v>42.238410000000002</v>
      </c>
    </row>
    <row r="16" spans="1:74" ht="11.1" customHeight="1" x14ac:dyDescent="0.2">
      <c r="A16" s="90"/>
      <c r="B16" s="94"/>
      <c r="C16" s="265"/>
      <c r="D16" s="265"/>
      <c r="E16" s="265"/>
      <c r="F16" s="265"/>
      <c r="G16" s="265"/>
      <c r="H16" s="265"/>
      <c r="I16" s="265"/>
      <c r="J16" s="265"/>
      <c r="K16" s="265"/>
      <c r="L16" s="265"/>
      <c r="M16" s="265"/>
      <c r="N16" s="265"/>
      <c r="O16" s="265"/>
      <c r="P16" s="265"/>
      <c r="Q16" s="265"/>
      <c r="R16" s="265"/>
      <c r="S16" s="265"/>
      <c r="T16" s="265"/>
      <c r="U16" s="265"/>
      <c r="V16" s="265"/>
      <c r="W16" s="265"/>
      <c r="X16" s="265"/>
      <c r="Y16" s="265"/>
      <c r="Z16" s="265"/>
      <c r="AA16" s="265"/>
      <c r="AB16" s="265"/>
      <c r="AC16" s="265"/>
      <c r="AD16" s="265"/>
      <c r="AE16" s="265"/>
      <c r="AF16" s="265"/>
      <c r="AG16" s="265"/>
      <c r="AH16" s="265"/>
      <c r="AI16" s="265"/>
      <c r="AJ16" s="265"/>
      <c r="AK16" s="265"/>
      <c r="AL16" s="265"/>
      <c r="AM16" s="265"/>
      <c r="AN16" s="265"/>
      <c r="AO16" s="265"/>
      <c r="AP16" s="265"/>
      <c r="AQ16" s="265"/>
      <c r="AR16" s="265"/>
      <c r="AS16" s="265"/>
      <c r="AT16" s="265"/>
      <c r="AU16" s="265"/>
      <c r="AV16" s="265"/>
      <c r="AW16" s="265"/>
      <c r="AX16" s="265"/>
      <c r="AY16" s="265"/>
      <c r="AZ16" s="265"/>
      <c r="BA16" s="375"/>
      <c r="BB16" s="375"/>
      <c r="BC16" s="375"/>
      <c r="BD16" s="375"/>
      <c r="BE16" s="375"/>
      <c r="BF16" s="375"/>
      <c r="BG16" s="375"/>
      <c r="BH16" s="375"/>
      <c r="BI16" s="375"/>
      <c r="BJ16" s="375"/>
      <c r="BK16" s="375"/>
      <c r="BL16" s="375"/>
      <c r="BM16" s="375"/>
      <c r="BN16" s="375"/>
      <c r="BO16" s="375"/>
      <c r="BP16" s="375"/>
      <c r="BQ16" s="375"/>
      <c r="BR16" s="375"/>
      <c r="BS16" s="375"/>
      <c r="BT16" s="375"/>
      <c r="BU16" s="375"/>
      <c r="BV16" s="375"/>
    </row>
    <row r="17" spans="1:74" ht="11.1" customHeight="1" x14ac:dyDescent="0.2">
      <c r="A17" s="95" t="s">
        <v>218</v>
      </c>
      <c r="B17" s="199" t="s">
        <v>463</v>
      </c>
      <c r="C17" s="256">
        <v>8.6150369999999992</v>
      </c>
      <c r="D17" s="256">
        <v>0.40947299999999998</v>
      </c>
      <c r="E17" s="256">
        <v>-4.2190700000000003</v>
      </c>
      <c r="F17" s="256">
        <v>-1.556351</v>
      </c>
      <c r="G17" s="256">
        <v>0.84440899999999997</v>
      </c>
      <c r="H17" s="256">
        <v>10.40658</v>
      </c>
      <c r="I17" s="256">
        <v>14.042128</v>
      </c>
      <c r="J17" s="256">
        <v>9.2846960000000003</v>
      </c>
      <c r="K17" s="256">
        <v>2.4155259999999998</v>
      </c>
      <c r="L17" s="256">
        <v>-4.339054</v>
      </c>
      <c r="M17" s="256">
        <v>-9.3180019999999999</v>
      </c>
      <c r="N17" s="256">
        <v>8.2938410000000005</v>
      </c>
      <c r="O17" s="256">
        <v>6.0325249999999997</v>
      </c>
      <c r="P17" s="256">
        <v>-4.0495729999999996</v>
      </c>
      <c r="Q17" s="256">
        <v>-1.0762670000000001</v>
      </c>
      <c r="R17" s="256">
        <v>-2.218642</v>
      </c>
      <c r="S17" s="256">
        <v>1.2974509999999999</v>
      </c>
      <c r="T17" s="256">
        <v>4.431063</v>
      </c>
      <c r="U17" s="256">
        <v>12.122949999999999</v>
      </c>
      <c r="V17" s="256">
        <v>4.5278970000000003</v>
      </c>
      <c r="W17" s="256">
        <v>1.5533349999999999</v>
      </c>
      <c r="X17" s="256">
        <v>-1.8184549999999999</v>
      </c>
      <c r="Y17" s="256">
        <v>-1.8886540000000001</v>
      </c>
      <c r="Z17" s="256">
        <v>5.8097529999999997</v>
      </c>
      <c r="AA17" s="256">
        <v>14.193474999999999</v>
      </c>
      <c r="AB17" s="256">
        <v>2.9460130000000002</v>
      </c>
      <c r="AC17" s="256">
        <v>-5.2777849999999997</v>
      </c>
      <c r="AD17" s="256">
        <v>-2.5748579999999999</v>
      </c>
      <c r="AE17" s="256">
        <v>0.57838599999999996</v>
      </c>
      <c r="AF17" s="256">
        <v>6.9302060000000001</v>
      </c>
      <c r="AG17" s="256">
        <v>10.608216000000001</v>
      </c>
      <c r="AH17" s="256">
        <v>6.521026</v>
      </c>
      <c r="AI17" s="256">
        <v>3.2589169999999998</v>
      </c>
      <c r="AJ17" s="256">
        <v>-4.5268579999999998</v>
      </c>
      <c r="AK17" s="256">
        <v>0.72611199999999998</v>
      </c>
      <c r="AL17" s="256">
        <v>1.220005</v>
      </c>
      <c r="AM17" s="256">
        <v>3.7196410000000002</v>
      </c>
      <c r="AN17" s="256">
        <v>0.62119500000000005</v>
      </c>
      <c r="AO17" s="256">
        <v>1.816292</v>
      </c>
      <c r="AP17" s="256">
        <v>-11.889981000000001</v>
      </c>
      <c r="AQ17" s="256">
        <v>-7.174925</v>
      </c>
      <c r="AR17" s="256">
        <v>-1.9584379999999999</v>
      </c>
      <c r="AS17" s="256">
        <v>6.6405180000000001</v>
      </c>
      <c r="AT17" s="256">
        <v>0.243477</v>
      </c>
      <c r="AU17" s="256">
        <v>-0.52072200000000002</v>
      </c>
      <c r="AV17" s="256">
        <v>-8.0015187999999995</v>
      </c>
      <c r="AW17" s="256">
        <v>-3.9058546000000001</v>
      </c>
      <c r="AX17" s="256">
        <v>-5.4609101000000004</v>
      </c>
      <c r="AY17" s="256">
        <v>3.0946345000000002</v>
      </c>
      <c r="AZ17" s="256">
        <v>2.1742013</v>
      </c>
      <c r="BA17" s="342">
        <v>-8.2960390000000004</v>
      </c>
      <c r="BB17" s="342">
        <v>-0.15967770000000001</v>
      </c>
      <c r="BC17" s="342">
        <v>-1.2200009999999999</v>
      </c>
      <c r="BD17" s="342">
        <v>5.2734170000000002</v>
      </c>
      <c r="BE17" s="342">
        <v>3.0012880000000002</v>
      </c>
      <c r="BF17" s="342">
        <v>3.1708630000000002</v>
      </c>
      <c r="BG17" s="342">
        <v>1.617818</v>
      </c>
      <c r="BH17" s="342">
        <v>-4.6958880000000001</v>
      </c>
      <c r="BI17" s="342">
        <v>-4.9871860000000003</v>
      </c>
      <c r="BJ17" s="342">
        <v>2.0814870000000001</v>
      </c>
      <c r="BK17" s="342">
        <v>5.1754600000000002</v>
      </c>
      <c r="BL17" s="342">
        <v>2.658274</v>
      </c>
      <c r="BM17" s="342">
        <v>-8.1008650000000006</v>
      </c>
      <c r="BN17" s="342">
        <v>-0.36274909999999999</v>
      </c>
      <c r="BO17" s="342">
        <v>-1.4521170000000001</v>
      </c>
      <c r="BP17" s="342">
        <v>5.2338380000000004</v>
      </c>
      <c r="BQ17" s="342">
        <v>2.9624769999999998</v>
      </c>
      <c r="BR17" s="342">
        <v>3.1326969999999998</v>
      </c>
      <c r="BS17" s="342">
        <v>1.5809340000000001</v>
      </c>
      <c r="BT17" s="342">
        <v>-4.7322410000000001</v>
      </c>
      <c r="BU17" s="342">
        <v>-5.0231050000000002</v>
      </c>
      <c r="BV17" s="342">
        <v>2.0454880000000002</v>
      </c>
    </row>
    <row r="18" spans="1:74" ht="11.1" customHeight="1" x14ac:dyDescent="0.2">
      <c r="A18" s="95" t="s">
        <v>219</v>
      </c>
      <c r="B18" s="199" t="s">
        <v>141</v>
      </c>
      <c r="C18" s="256">
        <v>1.0772720099999999</v>
      </c>
      <c r="D18" s="256">
        <v>0.93405801300000002</v>
      </c>
      <c r="E18" s="256">
        <v>0.817734988</v>
      </c>
      <c r="F18" s="256">
        <v>0.64196001000000003</v>
      </c>
      <c r="G18" s="256">
        <v>0.70618099199999995</v>
      </c>
      <c r="H18" s="256">
        <v>0.82567299000000005</v>
      </c>
      <c r="I18" s="256">
        <v>1.049962002</v>
      </c>
      <c r="J18" s="256">
        <v>1.06392899</v>
      </c>
      <c r="K18" s="256">
        <v>0.76589001000000001</v>
      </c>
      <c r="L18" s="256">
        <v>0.540818994</v>
      </c>
      <c r="M18" s="256">
        <v>0.70544099999999998</v>
      </c>
      <c r="N18" s="256">
        <v>1.009484</v>
      </c>
      <c r="O18" s="256">
        <v>1.026588002</v>
      </c>
      <c r="P18" s="256">
        <v>0.91623699999999997</v>
      </c>
      <c r="Q18" s="256">
        <v>0.97541500000000003</v>
      </c>
      <c r="R18" s="256">
        <v>0.65110299000000005</v>
      </c>
      <c r="S18" s="256">
        <v>0.69570401500000001</v>
      </c>
      <c r="T18" s="256">
        <v>0.77656499999999995</v>
      </c>
      <c r="U18" s="256">
        <v>0.90704198899999999</v>
      </c>
      <c r="V18" s="256">
        <v>0.90087900300000001</v>
      </c>
      <c r="W18" s="256">
        <v>0.80119598999999997</v>
      </c>
      <c r="X18" s="256">
        <v>0.62979398499999995</v>
      </c>
      <c r="Y18" s="256">
        <v>0.66831600000000002</v>
      </c>
      <c r="Z18" s="256">
        <v>1.0026099980000001</v>
      </c>
      <c r="AA18" s="256">
        <v>1.032850002</v>
      </c>
      <c r="AB18" s="256">
        <v>0.85433000800000003</v>
      </c>
      <c r="AC18" s="256">
        <v>0.92892399000000003</v>
      </c>
      <c r="AD18" s="256">
        <v>0.71429600999999998</v>
      </c>
      <c r="AE18" s="256">
        <v>0.77175600499999997</v>
      </c>
      <c r="AF18" s="256">
        <v>0.78955200000000003</v>
      </c>
      <c r="AG18" s="256">
        <v>0.87780700499999997</v>
      </c>
      <c r="AH18" s="256">
        <v>0.90797598800000001</v>
      </c>
      <c r="AI18" s="256">
        <v>0.80762400000000001</v>
      </c>
      <c r="AJ18" s="256">
        <v>0.71861800600000003</v>
      </c>
      <c r="AK18" s="256">
        <v>0.88725098999999996</v>
      </c>
      <c r="AL18" s="256">
        <v>0.870751002</v>
      </c>
      <c r="AM18" s="256">
        <v>0.77769999999999995</v>
      </c>
      <c r="AN18" s="256">
        <v>0.77769999999999995</v>
      </c>
      <c r="AO18" s="256">
        <v>0.77769999999999995</v>
      </c>
      <c r="AP18" s="256">
        <v>0.77769999999999995</v>
      </c>
      <c r="AQ18" s="256">
        <v>0.77769999999999995</v>
      </c>
      <c r="AR18" s="256">
        <v>0.77769999999999995</v>
      </c>
      <c r="AS18" s="256">
        <v>0.77769999999999995</v>
      </c>
      <c r="AT18" s="256">
        <v>0.77769999999999995</v>
      </c>
      <c r="AU18" s="256">
        <v>0.77769999999999995</v>
      </c>
      <c r="AV18" s="256">
        <v>0.77769999999999995</v>
      </c>
      <c r="AW18" s="256">
        <v>0.77769999999999995</v>
      </c>
      <c r="AX18" s="256">
        <v>0.77769999999999995</v>
      </c>
      <c r="AY18" s="256">
        <v>0.76254999999999995</v>
      </c>
      <c r="AZ18" s="256">
        <v>0.76254999999999995</v>
      </c>
      <c r="BA18" s="342">
        <v>0.76254999999999995</v>
      </c>
      <c r="BB18" s="342">
        <v>0.76254999999999995</v>
      </c>
      <c r="BC18" s="342">
        <v>0.76254999999999995</v>
      </c>
      <c r="BD18" s="342">
        <v>0.76254999999999995</v>
      </c>
      <c r="BE18" s="342">
        <v>0.76254999999999995</v>
      </c>
      <c r="BF18" s="342">
        <v>0.76254999999999995</v>
      </c>
      <c r="BG18" s="342">
        <v>0.76254999999999995</v>
      </c>
      <c r="BH18" s="342">
        <v>0.76254999999999995</v>
      </c>
      <c r="BI18" s="342">
        <v>0.76254999999999995</v>
      </c>
      <c r="BJ18" s="342">
        <v>0.76254999999999995</v>
      </c>
      <c r="BK18" s="342">
        <v>0.66698930000000001</v>
      </c>
      <c r="BL18" s="342">
        <v>0.66698930000000001</v>
      </c>
      <c r="BM18" s="342">
        <v>0.66698930000000001</v>
      </c>
      <c r="BN18" s="342">
        <v>0.66698930000000001</v>
      </c>
      <c r="BO18" s="342">
        <v>0.66698930000000001</v>
      </c>
      <c r="BP18" s="342">
        <v>0.66698930000000001</v>
      </c>
      <c r="BQ18" s="342">
        <v>0.66698930000000001</v>
      </c>
      <c r="BR18" s="342">
        <v>0.66698930000000001</v>
      </c>
      <c r="BS18" s="342">
        <v>0.66698930000000001</v>
      </c>
      <c r="BT18" s="342">
        <v>0.66698930000000001</v>
      </c>
      <c r="BU18" s="342">
        <v>0.66698930000000001</v>
      </c>
      <c r="BV18" s="342">
        <v>0.66698930000000001</v>
      </c>
    </row>
    <row r="19" spans="1:74" ht="11.1" customHeight="1" x14ac:dyDescent="0.2">
      <c r="A19" s="93" t="s">
        <v>220</v>
      </c>
      <c r="B19" s="199" t="s">
        <v>440</v>
      </c>
      <c r="C19" s="256">
        <v>67.155944009999999</v>
      </c>
      <c r="D19" s="256">
        <v>54.957522013000002</v>
      </c>
      <c r="E19" s="256">
        <v>47.954670987999997</v>
      </c>
      <c r="F19" s="256">
        <v>43.655016009999997</v>
      </c>
      <c r="G19" s="256">
        <v>52.333389992000001</v>
      </c>
      <c r="H19" s="256">
        <v>67.076221989999993</v>
      </c>
      <c r="I19" s="256">
        <v>76.129066002000002</v>
      </c>
      <c r="J19" s="256">
        <v>76.802474989999993</v>
      </c>
      <c r="K19" s="256">
        <v>66.622285009999999</v>
      </c>
      <c r="L19" s="256">
        <v>61.689432994000001</v>
      </c>
      <c r="M19" s="256">
        <v>53.470125000000003</v>
      </c>
      <c r="N19" s="256">
        <v>65.673306999999994</v>
      </c>
      <c r="O19" s="256">
        <v>69.166126001999999</v>
      </c>
      <c r="P19" s="256">
        <v>54.763669999999998</v>
      </c>
      <c r="Q19" s="256">
        <v>56.760742999999998</v>
      </c>
      <c r="R19" s="256">
        <v>50.463630989999999</v>
      </c>
      <c r="S19" s="256">
        <v>58.737878015</v>
      </c>
      <c r="T19" s="256">
        <v>65.690505999999999</v>
      </c>
      <c r="U19" s="256">
        <v>67.740378989000007</v>
      </c>
      <c r="V19" s="256">
        <v>69.515863003000007</v>
      </c>
      <c r="W19" s="256">
        <v>57.661084989999999</v>
      </c>
      <c r="X19" s="256">
        <v>56.572549985000002</v>
      </c>
      <c r="Y19" s="256">
        <v>53.694274</v>
      </c>
      <c r="Z19" s="256">
        <v>60.651270998000001</v>
      </c>
      <c r="AA19" s="256">
        <v>68.120414002000004</v>
      </c>
      <c r="AB19" s="256">
        <v>55.193747037999998</v>
      </c>
      <c r="AC19" s="256">
        <v>52.412328479999999</v>
      </c>
      <c r="AD19" s="256">
        <v>46.89215171</v>
      </c>
      <c r="AE19" s="256">
        <v>54.020042064999998</v>
      </c>
      <c r="AF19" s="256">
        <v>59.49227629</v>
      </c>
      <c r="AG19" s="256">
        <v>67.563376934999994</v>
      </c>
      <c r="AH19" s="256">
        <v>66.380237948000001</v>
      </c>
      <c r="AI19" s="256">
        <v>56.532483200000001</v>
      </c>
      <c r="AJ19" s="256">
        <v>52.858720046000002</v>
      </c>
      <c r="AK19" s="256">
        <v>55.317488019999999</v>
      </c>
      <c r="AL19" s="256">
        <v>58.132962272</v>
      </c>
      <c r="AM19" s="256">
        <v>58.617091000000002</v>
      </c>
      <c r="AN19" s="256">
        <v>48.529547000000001</v>
      </c>
      <c r="AO19" s="256">
        <v>46.632083999999999</v>
      </c>
      <c r="AP19" s="256">
        <v>41.719200999999998</v>
      </c>
      <c r="AQ19" s="256">
        <v>43.664022713999998</v>
      </c>
      <c r="AR19" s="256">
        <v>48.364125999999999</v>
      </c>
      <c r="AS19" s="256">
        <v>60.375818000000002</v>
      </c>
      <c r="AT19" s="256">
        <v>56.149152999999998</v>
      </c>
      <c r="AU19" s="256">
        <v>50.471468000000002</v>
      </c>
      <c r="AV19" s="256">
        <v>43.095410200000003</v>
      </c>
      <c r="AW19" s="256">
        <v>43.853475400000001</v>
      </c>
      <c r="AX19" s="256">
        <v>43.198931364000003</v>
      </c>
      <c r="AY19" s="256">
        <v>53.537032590000003</v>
      </c>
      <c r="AZ19" s="256">
        <v>43.301915514000001</v>
      </c>
      <c r="BA19" s="342">
        <v>36.927419999999998</v>
      </c>
      <c r="BB19" s="342">
        <v>27.900259999999999</v>
      </c>
      <c r="BC19" s="342">
        <v>36.743340000000003</v>
      </c>
      <c r="BD19" s="342">
        <v>42.24832</v>
      </c>
      <c r="BE19" s="342">
        <v>54.463720000000002</v>
      </c>
      <c r="BF19" s="342">
        <v>53.805999999999997</v>
      </c>
      <c r="BG19" s="342">
        <v>42.452210000000001</v>
      </c>
      <c r="BH19" s="342">
        <v>38.926270000000002</v>
      </c>
      <c r="BI19" s="342">
        <v>36.688299999999998</v>
      </c>
      <c r="BJ19" s="342">
        <v>43.931989999999999</v>
      </c>
      <c r="BK19" s="342">
        <v>56.936279999999996</v>
      </c>
      <c r="BL19" s="342">
        <v>43.426180000000002</v>
      </c>
      <c r="BM19" s="342">
        <v>41.998559999999998</v>
      </c>
      <c r="BN19" s="342">
        <v>30.751090000000001</v>
      </c>
      <c r="BO19" s="342">
        <v>35.684040000000003</v>
      </c>
      <c r="BP19" s="342">
        <v>40.874499999999998</v>
      </c>
      <c r="BQ19" s="342">
        <v>53.658180000000002</v>
      </c>
      <c r="BR19" s="342">
        <v>51.413989999999998</v>
      </c>
      <c r="BS19" s="342">
        <v>40.634059999999998</v>
      </c>
      <c r="BT19" s="342">
        <v>37.759979999999999</v>
      </c>
      <c r="BU19" s="342">
        <v>37.05827</v>
      </c>
      <c r="BV19" s="342">
        <v>44.950879999999998</v>
      </c>
    </row>
    <row r="20" spans="1:74" ht="11.1" customHeight="1" x14ac:dyDescent="0.2">
      <c r="A20" s="90"/>
      <c r="B20" s="94"/>
      <c r="C20" s="265"/>
      <c r="D20" s="265"/>
      <c r="E20" s="265"/>
      <c r="F20" s="265"/>
      <c r="G20" s="265"/>
      <c r="H20" s="265"/>
      <c r="I20" s="265"/>
      <c r="J20" s="265"/>
      <c r="K20" s="265"/>
      <c r="L20" s="265"/>
      <c r="M20" s="265"/>
      <c r="N20" s="265"/>
      <c r="O20" s="265"/>
      <c r="P20" s="265"/>
      <c r="Q20" s="265"/>
      <c r="R20" s="265"/>
      <c r="S20" s="265"/>
      <c r="T20" s="265"/>
      <c r="U20" s="265"/>
      <c r="V20" s="265"/>
      <c r="W20" s="265"/>
      <c r="X20" s="265"/>
      <c r="Y20" s="265"/>
      <c r="Z20" s="265"/>
      <c r="AA20" s="265"/>
      <c r="AB20" s="265"/>
      <c r="AC20" s="265"/>
      <c r="AD20" s="265"/>
      <c r="AE20" s="265"/>
      <c r="AF20" s="265"/>
      <c r="AG20" s="265"/>
      <c r="AH20" s="265"/>
      <c r="AI20" s="265"/>
      <c r="AJ20" s="265"/>
      <c r="AK20" s="265"/>
      <c r="AL20" s="265"/>
      <c r="AM20" s="265"/>
      <c r="AN20" s="265"/>
      <c r="AO20" s="265"/>
      <c r="AP20" s="265"/>
      <c r="AQ20" s="265"/>
      <c r="AR20" s="265"/>
      <c r="AS20" s="265"/>
      <c r="AT20" s="265"/>
      <c r="AU20" s="265"/>
      <c r="AV20" s="265"/>
      <c r="AW20" s="265"/>
      <c r="AX20" s="265"/>
      <c r="AY20" s="265"/>
      <c r="AZ20" s="265"/>
      <c r="BA20" s="375"/>
      <c r="BB20" s="375"/>
      <c r="BC20" s="375"/>
      <c r="BD20" s="375"/>
      <c r="BE20" s="375"/>
      <c r="BF20" s="375"/>
      <c r="BG20" s="375"/>
      <c r="BH20" s="375"/>
      <c r="BI20" s="375"/>
      <c r="BJ20" s="375"/>
      <c r="BK20" s="375"/>
      <c r="BL20" s="375"/>
      <c r="BM20" s="375"/>
      <c r="BN20" s="375"/>
      <c r="BO20" s="375"/>
      <c r="BP20" s="375"/>
      <c r="BQ20" s="375"/>
      <c r="BR20" s="375"/>
      <c r="BS20" s="375"/>
      <c r="BT20" s="375"/>
      <c r="BU20" s="375"/>
      <c r="BV20" s="375"/>
    </row>
    <row r="21" spans="1:74" ht="11.1" customHeight="1" x14ac:dyDescent="0.2">
      <c r="A21" s="90"/>
      <c r="B21" s="96" t="s">
        <v>229</v>
      </c>
      <c r="C21" s="265"/>
      <c r="D21" s="265"/>
      <c r="E21" s="265"/>
      <c r="F21" s="265"/>
      <c r="G21" s="265"/>
      <c r="H21" s="265"/>
      <c r="I21" s="265"/>
      <c r="J21" s="265"/>
      <c r="K21" s="265"/>
      <c r="L21" s="265"/>
      <c r="M21" s="265"/>
      <c r="N21" s="265"/>
      <c r="O21" s="265"/>
      <c r="P21" s="265"/>
      <c r="Q21" s="265"/>
      <c r="R21" s="265"/>
      <c r="S21" s="265"/>
      <c r="T21" s="265"/>
      <c r="U21" s="265"/>
      <c r="V21" s="265"/>
      <c r="W21" s="265"/>
      <c r="X21" s="265"/>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265"/>
      <c r="AZ21" s="265"/>
      <c r="BA21" s="375"/>
      <c r="BB21" s="375"/>
      <c r="BC21" s="375"/>
      <c r="BD21" s="375"/>
      <c r="BE21" s="375"/>
      <c r="BF21" s="375"/>
      <c r="BG21" s="375"/>
      <c r="BH21" s="375"/>
      <c r="BI21" s="375"/>
      <c r="BJ21" s="375"/>
      <c r="BK21" s="375"/>
      <c r="BL21" s="375"/>
      <c r="BM21" s="375"/>
      <c r="BN21" s="375"/>
      <c r="BO21" s="375"/>
      <c r="BP21" s="375"/>
      <c r="BQ21" s="375"/>
      <c r="BR21" s="375"/>
      <c r="BS21" s="375"/>
      <c r="BT21" s="375"/>
      <c r="BU21" s="375"/>
      <c r="BV21" s="375"/>
    </row>
    <row r="22" spans="1:74" ht="11.1" customHeight="1" x14ac:dyDescent="0.2">
      <c r="A22" s="93" t="s">
        <v>221</v>
      </c>
      <c r="B22" s="199" t="s">
        <v>464</v>
      </c>
      <c r="C22" s="256">
        <v>1.3284829899999999</v>
      </c>
      <c r="D22" s="256">
        <v>1.3614449909999999</v>
      </c>
      <c r="E22" s="256">
        <v>1.433657</v>
      </c>
      <c r="F22" s="256">
        <v>1.3240310099999999</v>
      </c>
      <c r="G22" s="256">
        <v>1.3668700110000001</v>
      </c>
      <c r="H22" s="256">
        <v>1.4048180100000001</v>
      </c>
      <c r="I22" s="256">
        <v>1.4325400079999999</v>
      </c>
      <c r="J22" s="256">
        <v>1.3946780030000001</v>
      </c>
      <c r="K22" s="256">
        <v>1.33579899</v>
      </c>
      <c r="L22" s="256">
        <v>1.3346700010000001</v>
      </c>
      <c r="M22" s="256">
        <v>1.3259679900000001</v>
      </c>
      <c r="N22" s="256">
        <v>1.441748992</v>
      </c>
      <c r="O22" s="256">
        <v>1.430645009</v>
      </c>
      <c r="P22" s="256">
        <v>1.367727004</v>
      </c>
      <c r="Q22" s="256">
        <v>1.4376689890000001</v>
      </c>
      <c r="R22" s="256">
        <v>1.4408099999999999</v>
      </c>
      <c r="S22" s="256">
        <v>1.4824859990000001</v>
      </c>
      <c r="T22" s="256">
        <v>1.4016639900000001</v>
      </c>
      <c r="U22" s="256">
        <v>1.4944599970000001</v>
      </c>
      <c r="V22" s="256">
        <v>1.528055999</v>
      </c>
      <c r="W22" s="256">
        <v>1.4687669999999999</v>
      </c>
      <c r="X22" s="256">
        <v>1.4695700039999999</v>
      </c>
      <c r="Y22" s="256">
        <v>1.456863</v>
      </c>
      <c r="Z22" s="256">
        <v>1.558946011</v>
      </c>
      <c r="AA22" s="256">
        <v>1.458216006</v>
      </c>
      <c r="AB22" s="256">
        <v>1.2883629919999999</v>
      </c>
      <c r="AC22" s="256">
        <v>1.481761994</v>
      </c>
      <c r="AD22" s="256">
        <v>1.5492090000000001</v>
      </c>
      <c r="AE22" s="256">
        <v>1.5955469980000001</v>
      </c>
      <c r="AF22" s="256">
        <v>1.46502201</v>
      </c>
      <c r="AG22" s="256">
        <v>1.6003989940000001</v>
      </c>
      <c r="AH22" s="256">
        <v>1.576811001</v>
      </c>
      <c r="AI22" s="256">
        <v>1.5847169999999999</v>
      </c>
      <c r="AJ22" s="256">
        <v>1.5485639870000001</v>
      </c>
      <c r="AK22" s="256">
        <v>1.5582680099999999</v>
      </c>
      <c r="AL22" s="256">
        <v>1.6297240019999999</v>
      </c>
      <c r="AM22" s="256">
        <v>1.5147090110000001</v>
      </c>
      <c r="AN22" s="256">
        <v>1.3926020079999999</v>
      </c>
      <c r="AO22" s="256">
        <v>1.555607993</v>
      </c>
      <c r="AP22" s="256">
        <v>1.44957</v>
      </c>
      <c r="AQ22" s="256">
        <v>1.6238929950000001</v>
      </c>
      <c r="AR22" s="256">
        <v>1.586433</v>
      </c>
      <c r="AS22" s="256">
        <v>1.498201015</v>
      </c>
      <c r="AT22" s="256">
        <v>1.4872909990000001</v>
      </c>
      <c r="AU22" s="256">
        <v>1.4693970000000001</v>
      </c>
      <c r="AV22" s="256">
        <v>2.2660038999999998</v>
      </c>
      <c r="AW22" s="256">
        <v>2.0081039999999999</v>
      </c>
      <c r="AX22" s="256">
        <v>2.5357370000000001</v>
      </c>
      <c r="AY22" s="256">
        <v>2.2609210000000002</v>
      </c>
      <c r="AZ22" s="256">
        <v>1.7512030000000001</v>
      </c>
      <c r="BA22" s="342">
        <v>1.8294779999999999</v>
      </c>
      <c r="BB22" s="342">
        <v>2.0118580000000001</v>
      </c>
      <c r="BC22" s="342">
        <v>1.8334630000000001</v>
      </c>
      <c r="BD22" s="342">
        <v>1.759312</v>
      </c>
      <c r="BE22" s="342">
        <v>1.8938120000000001</v>
      </c>
      <c r="BF22" s="342">
        <v>1.81846</v>
      </c>
      <c r="BG22" s="342">
        <v>1.656023</v>
      </c>
      <c r="BH22" s="342">
        <v>2.1682139999999999</v>
      </c>
      <c r="BI22" s="342">
        <v>1.871869</v>
      </c>
      <c r="BJ22" s="342">
        <v>2.3794420000000001</v>
      </c>
      <c r="BK22" s="342">
        <v>2.1214879999999998</v>
      </c>
      <c r="BL22" s="342">
        <v>1.5740689999999999</v>
      </c>
      <c r="BM22" s="342">
        <v>1.6980189999999999</v>
      </c>
      <c r="BN22" s="342">
        <v>1.8810640000000001</v>
      </c>
      <c r="BO22" s="342">
        <v>1.694923</v>
      </c>
      <c r="BP22" s="342">
        <v>1.622871</v>
      </c>
      <c r="BQ22" s="342">
        <v>1.751325</v>
      </c>
      <c r="BR22" s="342">
        <v>1.6758630000000001</v>
      </c>
      <c r="BS22" s="342">
        <v>1.5198449999999999</v>
      </c>
      <c r="BT22" s="342">
        <v>2.0316740000000002</v>
      </c>
      <c r="BU22" s="342">
        <v>1.7455430000000001</v>
      </c>
      <c r="BV22" s="342">
        <v>2.2565629999999999</v>
      </c>
    </row>
    <row r="23" spans="1:74" ht="11.1" customHeight="1" x14ac:dyDescent="0.2">
      <c r="A23" s="90" t="s">
        <v>222</v>
      </c>
      <c r="B23" s="199" t="s">
        <v>172</v>
      </c>
      <c r="C23" s="256">
        <v>62.134631450000001</v>
      </c>
      <c r="D23" s="256">
        <v>50.661450471999999</v>
      </c>
      <c r="E23" s="256">
        <v>39.948145443000001</v>
      </c>
      <c r="F23" s="256">
        <v>39.158963249999999</v>
      </c>
      <c r="G23" s="256">
        <v>45.081934760000003</v>
      </c>
      <c r="H23" s="256">
        <v>63.250413960000003</v>
      </c>
      <c r="I23" s="256">
        <v>74.236728084000006</v>
      </c>
      <c r="J23" s="256">
        <v>73.889930495000002</v>
      </c>
      <c r="K23" s="256">
        <v>62.385215789999997</v>
      </c>
      <c r="L23" s="256">
        <v>54.621444820999997</v>
      </c>
      <c r="M23" s="256">
        <v>48.179202689999997</v>
      </c>
      <c r="N23" s="256">
        <v>65.006425105000005</v>
      </c>
      <c r="O23" s="256">
        <v>63.595449379000001</v>
      </c>
      <c r="P23" s="256">
        <v>48.048399840000002</v>
      </c>
      <c r="Q23" s="256">
        <v>48.925143392000003</v>
      </c>
      <c r="R23" s="256">
        <v>44.358069540000002</v>
      </c>
      <c r="S23" s="256">
        <v>50.951903459</v>
      </c>
      <c r="T23" s="256">
        <v>58.919965410000003</v>
      </c>
      <c r="U23" s="256">
        <v>69.881800964000007</v>
      </c>
      <c r="V23" s="256">
        <v>65.882626434000002</v>
      </c>
      <c r="W23" s="256">
        <v>54.780291149999996</v>
      </c>
      <c r="X23" s="256">
        <v>50.098851875999998</v>
      </c>
      <c r="Y23" s="256">
        <v>51.01253526</v>
      </c>
      <c r="Z23" s="256">
        <v>58.538016130999999</v>
      </c>
      <c r="AA23" s="256">
        <v>64.960304049000001</v>
      </c>
      <c r="AB23" s="256">
        <v>45.897340131999997</v>
      </c>
      <c r="AC23" s="256">
        <v>44.562375690000003</v>
      </c>
      <c r="AD23" s="256">
        <v>40.603160699999997</v>
      </c>
      <c r="AE23" s="256">
        <v>47.355588312999998</v>
      </c>
      <c r="AF23" s="256">
        <v>56.153628900000001</v>
      </c>
      <c r="AG23" s="256">
        <v>63.893594049000001</v>
      </c>
      <c r="AH23" s="256">
        <v>63.810033332000003</v>
      </c>
      <c r="AI23" s="256">
        <v>53.98738728</v>
      </c>
      <c r="AJ23" s="256">
        <v>48.473661034999999</v>
      </c>
      <c r="AK23" s="256">
        <v>51.806013120000003</v>
      </c>
      <c r="AL23" s="256">
        <v>55.713783389</v>
      </c>
      <c r="AM23" s="256">
        <v>55.982537082999997</v>
      </c>
      <c r="AN23" s="256">
        <v>45.142031760000002</v>
      </c>
      <c r="AO23" s="256">
        <v>44.166946944000003</v>
      </c>
      <c r="AP23" s="256">
        <v>33.520006109999997</v>
      </c>
      <c r="AQ23" s="256">
        <v>40.110433946000001</v>
      </c>
      <c r="AR23" s="256">
        <v>44.376350309999999</v>
      </c>
      <c r="AS23" s="256">
        <v>56.123227018000001</v>
      </c>
      <c r="AT23" s="256">
        <v>52.584641281000003</v>
      </c>
      <c r="AU23" s="256">
        <v>47.461141320000003</v>
      </c>
      <c r="AV23" s="256">
        <v>37.497057159000001</v>
      </c>
      <c r="AW23" s="256">
        <v>41.961645101999999</v>
      </c>
      <c r="AX23" s="256">
        <v>40.488626287999999</v>
      </c>
      <c r="AY23" s="256">
        <v>45.058230000000002</v>
      </c>
      <c r="AZ23" s="256">
        <v>36.982100000000003</v>
      </c>
      <c r="BA23" s="342">
        <v>32.678840000000001</v>
      </c>
      <c r="BB23" s="342">
        <v>23.332889999999999</v>
      </c>
      <c r="BC23" s="342">
        <v>32.622280000000003</v>
      </c>
      <c r="BD23" s="342">
        <v>38.18027</v>
      </c>
      <c r="BE23" s="342">
        <v>50.246220000000001</v>
      </c>
      <c r="BF23" s="342">
        <v>49.632950000000001</v>
      </c>
      <c r="BG23" s="342">
        <v>38.432859999999998</v>
      </c>
      <c r="BH23" s="342">
        <v>34.387720000000002</v>
      </c>
      <c r="BI23" s="342">
        <v>32.34554</v>
      </c>
      <c r="BJ23" s="342">
        <v>39.184260000000002</v>
      </c>
      <c r="BK23" s="342">
        <v>52.311199999999999</v>
      </c>
      <c r="BL23" s="342">
        <v>39.494669999999999</v>
      </c>
      <c r="BM23" s="342">
        <v>37.973610000000001</v>
      </c>
      <c r="BN23" s="342">
        <v>26.418610000000001</v>
      </c>
      <c r="BO23" s="342">
        <v>31.821670000000001</v>
      </c>
      <c r="BP23" s="342">
        <v>37.063989999999997</v>
      </c>
      <c r="BQ23" s="342">
        <v>49.719140000000003</v>
      </c>
      <c r="BR23" s="342">
        <v>47.52543</v>
      </c>
      <c r="BS23" s="342">
        <v>36.882489999999997</v>
      </c>
      <c r="BT23" s="342">
        <v>33.488120000000002</v>
      </c>
      <c r="BU23" s="342">
        <v>32.965319999999998</v>
      </c>
      <c r="BV23" s="342">
        <v>40.449950000000001</v>
      </c>
    </row>
    <row r="24" spans="1:74" ht="11.1" customHeight="1" x14ac:dyDescent="0.2">
      <c r="A24" s="93" t="s">
        <v>223</v>
      </c>
      <c r="B24" s="199" t="s">
        <v>195</v>
      </c>
      <c r="C24" s="256">
        <v>3.1991100069999998</v>
      </c>
      <c r="D24" s="256">
        <v>3.1878220129999999</v>
      </c>
      <c r="E24" s="256">
        <v>3.192803987</v>
      </c>
      <c r="F24" s="256">
        <v>2.90071002</v>
      </c>
      <c r="G24" s="256">
        <v>2.894128008</v>
      </c>
      <c r="H24" s="256">
        <v>2.8959970199999998</v>
      </c>
      <c r="I24" s="256">
        <v>2.8992710009999998</v>
      </c>
      <c r="J24" s="256">
        <v>2.8899280040000002</v>
      </c>
      <c r="K24" s="256">
        <v>2.8938830100000001</v>
      </c>
      <c r="L24" s="256">
        <v>2.9965879989999999</v>
      </c>
      <c r="M24" s="256">
        <v>3.0280710000000002</v>
      </c>
      <c r="N24" s="256">
        <v>3.053184017</v>
      </c>
      <c r="O24" s="256">
        <v>2.9794999930000001</v>
      </c>
      <c r="P24" s="256">
        <v>2.964796996</v>
      </c>
      <c r="Q24" s="256">
        <v>2.9624249759999999</v>
      </c>
      <c r="R24" s="256">
        <v>2.7665670000000002</v>
      </c>
      <c r="S24" s="256">
        <v>2.7672950109999999</v>
      </c>
      <c r="T24" s="256">
        <v>2.7769179899999998</v>
      </c>
      <c r="U24" s="256">
        <v>2.837523</v>
      </c>
      <c r="V24" s="256">
        <v>2.8184480180000002</v>
      </c>
      <c r="W24" s="256">
        <v>2.7903789899999998</v>
      </c>
      <c r="X24" s="256">
        <v>2.8674199890000001</v>
      </c>
      <c r="Y24" s="256">
        <v>2.88787701</v>
      </c>
      <c r="Z24" s="256">
        <v>2.9058190069999998</v>
      </c>
      <c r="AA24" s="256">
        <v>2.8364889949999998</v>
      </c>
      <c r="AB24" s="256">
        <v>2.8388429999999998</v>
      </c>
      <c r="AC24" s="256">
        <v>2.824943014</v>
      </c>
      <c r="AD24" s="256">
        <v>2.6354290200000001</v>
      </c>
      <c r="AE24" s="256">
        <v>2.6222830250000002</v>
      </c>
      <c r="AF24" s="256">
        <v>2.6271399899999999</v>
      </c>
      <c r="AG24" s="256">
        <v>2.5900290130000001</v>
      </c>
      <c r="AH24" s="256">
        <v>2.5905199909999999</v>
      </c>
      <c r="AI24" s="256">
        <v>2.585445</v>
      </c>
      <c r="AJ24" s="256">
        <v>2.7888509849999998</v>
      </c>
      <c r="AK24" s="256">
        <v>2.8069240199999999</v>
      </c>
      <c r="AL24" s="256">
        <v>2.8049589880000001</v>
      </c>
      <c r="AM24" s="256">
        <v>2.7211740170000001</v>
      </c>
      <c r="AN24" s="256">
        <v>2.6867760079999998</v>
      </c>
      <c r="AO24" s="256">
        <v>2.6944960060000001</v>
      </c>
      <c r="AP24" s="256">
        <v>2.40505602</v>
      </c>
      <c r="AQ24" s="256">
        <v>2.3977199859999998</v>
      </c>
      <c r="AR24" s="256">
        <v>2.3951310000000001</v>
      </c>
      <c r="AS24" s="256">
        <v>2.376552008</v>
      </c>
      <c r="AT24" s="256">
        <v>2.395718998</v>
      </c>
      <c r="AU24" s="256">
        <v>2.3957280000000001</v>
      </c>
      <c r="AV24" s="256">
        <v>2.4279812559999998</v>
      </c>
      <c r="AW24" s="256">
        <v>2.6180013</v>
      </c>
      <c r="AX24" s="256">
        <v>2.4376297899999999</v>
      </c>
      <c r="AY24" s="256">
        <v>2.5904356399999999</v>
      </c>
      <c r="AZ24" s="256">
        <v>2.5343508899999998</v>
      </c>
      <c r="BA24" s="342">
        <v>2.4190990000000001</v>
      </c>
      <c r="BB24" s="342">
        <v>2.5555089999999998</v>
      </c>
      <c r="BC24" s="342">
        <v>2.2875939999999999</v>
      </c>
      <c r="BD24" s="342">
        <v>2.308738</v>
      </c>
      <c r="BE24" s="342">
        <v>2.3236919999999999</v>
      </c>
      <c r="BF24" s="342">
        <v>2.3545980000000002</v>
      </c>
      <c r="BG24" s="342">
        <v>2.3633289999999998</v>
      </c>
      <c r="BH24" s="342">
        <v>2.3703439999999998</v>
      </c>
      <c r="BI24" s="342">
        <v>2.4708899999999998</v>
      </c>
      <c r="BJ24" s="342">
        <v>2.3682919999999998</v>
      </c>
      <c r="BK24" s="342">
        <v>2.50359</v>
      </c>
      <c r="BL24" s="342">
        <v>2.357443</v>
      </c>
      <c r="BM24" s="342">
        <v>2.3269389999999999</v>
      </c>
      <c r="BN24" s="342">
        <v>2.4514149999999999</v>
      </c>
      <c r="BO24" s="342">
        <v>2.167449</v>
      </c>
      <c r="BP24" s="342">
        <v>2.187643</v>
      </c>
      <c r="BQ24" s="342">
        <v>2.187713</v>
      </c>
      <c r="BR24" s="342">
        <v>2.2127020000000002</v>
      </c>
      <c r="BS24" s="342">
        <v>2.2317279999999999</v>
      </c>
      <c r="BT24" s="342">
        <v>2.2401870000000002</v>
      </c>
      <c r="BU24" s="342">
        <v>2.3474140000000001</v>
      </c>
      <c r="BV24" s="342">
        <v>2.2443740000000001</v>
      </c>
    </row>
    <row r="25" spans="1:74" ht="11.1" customHeight="1" x14ac:dyDescent="0.2">
      <c r="A25" s="93" t="s">
        <v>224</v>
      </c>
      <c r="B25" s="200" t="s">
        <v>704</v>
      </c>
      <c r="C25" s="256">
        <v>0.150174013</v>
      </c>
      <c r="D25" s="256">
        <v>0.150423</v>
      </c>
      <c r="E25" s="256">
        <v>0.14766099799999999</v>
      </c>
      <c r="F25" s="256">
        <v>7.4210010000000007E-2</v>
      </c>
      <c r="G25" s="256">
        <v>5.9531004999999998E-2</v>
      </c>
      <c r="H25" s="256">
        <v>7.5209010000000007E-2</v>
      </c>
      <c r="I25" s="256">
        <v>6.3526005999999996E-2</v>
      </c>
      <c r="J25" s="256">
        <v>6.8028011999999999E-2</v>
      </c>
      <c r="K25" s="256">
        <v>6.8294999999999995E-2</v>
      </c>
      <c r="L25" s="256">
        <v>8.7846993999999998E-2</v>
      </c>
      <c r="M25" s="256">
        <v>0.10490600999999999</v>
      </c>
      <c r="N25" s="256">
        <v>0.13289901500000001</v>
      </c>
      <c r="O25" s="256">
        <v>0.13580700100000001</v>
      </c>
      <c r="P25" s="256">
        <v>0.11063698800000001</v>
      </c>
      <c r="Q25" s="256">
        <v>0.126217988</v>
      </c>
      <c r="R25" s="256">
        <v>7.0559010000000005E-2</v>
      </c>
      <c r="S25" s="256">
        <v>6.5743001999999995E-2</v>
      </c>
      <c r="T25" s="256">
        <v>6.7122989999999993E-2</v>
      </c>
      <c r="U25" s="256">
        <v>6.8140014999999998E-2</v>
      </c>
      <c r="V25" s="256">
        <v>6.1712009999999998E-2</v>
      </c>
      <c r="W25" s="256">
        <v>6.5298990000000001E-2</v>
      </c>
      <c r="X25" s="256">
        <v>7.5989989999999993E-2</v>
      </c>
      <c r="Y25" s="256">
        <v>9.4794000000000003E-2</v>
      </c>
      <c r="Z25" s="256">
        <v>0.119121003</v>
      </c>
      <c r="AA25" s="256">
        <v>0.14151899900000001</v>
      </c>
      <c r="AB25" s="256">
        <v>0.10915699199999999</v>
      </c>
      <c r="AC25" s="256">
        <v>0.103729007</v>
      </c>
      <c r="AD25" s="256">
        <v>6.8921010000000005E-2</v>
      </c>
      <c r="AE25" s="256">
        <v>6.1692015000000003E-2</v>
      </c>
      <c r="AF25" s="256">
        <v>6.3065999999999997E-2</v>
      </c>
      <c r="AG25" s="256">
        <v>5.5920000999999997E-2</v>
      </c>
      <c r="AH25" s="256">
        <v>5.8893986000000002E-2</v>
      </c>
      <c r="AI25" s="256">
        <v>6.0267000000000001E-2</v>
      </c>
      <c r="AJ25" s="256">
        <v>7.5895998000000006E-2</v>
      </c>
      <c r="AK25" s="256">
        <v>8.7398009999999998E-2</v>
      </c>
      <c r="AL25" s="256">
        <v>8.5115987000000004E-2</v>
      </c>
      <c r="AM25" s="256">
        <v>0.112204004</v>
      </c>
      <c r="AN25" s="256">
        <v>0.102453008</v>
      </c>
      <c r="AO25" s="256">
        <v>0.10507899499999999</v>
      </c>
      <c r="AP25" s="256">
        <v>6.1901009999999999E-2</v>
      </c>
      <c r="AQ25" s="256">
        <v>6.3604993999999998E-2</v>
      </c>
      <c r="AR25" s="256">
        <v>5.0462010000000002E-2</v>
      </c>
      <c r="AS25" s="256">
        <v>4.9782000999999999E-2</v>
      </c>
      <c r="AT25" s="256">
        <v>5.1391986000000001E-2</v>
      </c>
      <c r="AU25" s="256">
        <v>5.233401E-2</v>
      </c>
      <c r="AV25" s="256">
        <v>5.9364069999999998E-2</v>
      </c>
      <c r="AW25" s="256">
        <v>8.5461300000000004E-2</v>
      </c>
      <c r="AX25" s="256">
        <v>8.0292799999999998E-2</v>
      </c>
      <c r="AY25" s="256">
        <v>6.4341599999999999E-2</v>
      </c>
      <c r="AZ25" s="256">
        <v>5.6498100000000002E-2</v>
      </c>
      <c r="BA25" s="342">
        <v>4.9057799999999999E-2</v>
      </c>
      <c r="BB25" s="342">
        <v>4.6513100000000002E-2</v>
      </c>
      <c r="BC25" s="342">
        <v>4.26729E-2</v>
      </c>
      <c r="BD25" s="342">
        <v>4.2298599999999999E-2</v>
      </c>
      <c r="BE25" s="342">
        <v>4.9617599999999998E-2</v>
      </c>
      <c r="BF25" s="342">
        <v>4.9672599999999997E-2</v>
      </c>
      <c r="BG25" s="342">
        <v>4.8682099999999999E-2</v>
      </c>
      <c r="BH25" s="342">
        <v>5.4441299999999998E-2</v>
      </c>
      <c r="BI25" s="342">
        <v>7.0097599999999996E-2</v>
      </c>
      <c r="BJ25" s="342">
        <v>8.6282999999999999E-2</v>
      </c>
      <c r="BK25" s="342">
        <v>6.9474499999999995E-2</v>
      </c>
      <c r="BL25" s="342">
        <v>5.3117999999999999E-2</v>
      </c>
      <c r="BM25" s="342">
        <v>5.0105999999999998E-2</v>
      </c>
      <c r="BN25" s="342">
        <v>4.6874399999999997E-2</v>
      </c>
      <c r="BO25" s="342">
        <v>4.2070200000000002E-2</v>
      </c>
      <c r="BP25" s="342">
        <v>4.20933E-2</v>
      </c>
      <c r="BQ25" s="342">
        <v>4.8823499999999999E-2</v>
      </c>
      <c r="BR25" s="342">
        <v>4.8408199999999998E-2</v>
      </c>
      <c r="BS25" s="342">
        <v>4.7513300000000001E-2</v>
      </c>
      <c r="BT25" s="342">
        <v>5.3212000000000002E-2</v>
      </c>
      <c r="BU25" s="342">
        <v>6.8608500000000003E-2</v>
      </c>
      <c r="BV25" s="342">
        <v>8.4542999999999993E-2</v>
      </c>
    </row>
    <row r="26" spans="1:74" ht="11.1" customHeight="1" x14ac:dyDescent="0.2">
      <c r="A26" s="93" t="s">
        <v>225</v>
      </c>
      <c r="B26" s="200" t="s">
        <v>705</v>
      </c>
      <c r="C26" s="256">
        <v>3.0489359939999998</v>
      </c>
      <c r="D26" s="256">
        <v>3.0373990129999999</v>
      </c>
      <c r="E26" s="256">
        <v>3.0451429889999999</v>
      </c>
      <c r="F26" s="256">
        <v>2.8265000100000002</v>
      </c>
      <c r="G26" s="256">
        <v>2.8345970029999998</v>
      </c>
      <c r="H26" s="256">
        <v>2.8207880099999998</v>
      </c>
      <c r="I26" s="256">
        <v>2.8357449950000002</v>
      </c>
      <c r="J26" s="256">
        <v>2.8218999920000001</v>
      </c>
      <c r="K26" s="256">
        <v>2.8255880100000001</v>
      </c>
      <c r="L26" s="256">
        <v>2.908741005</v>
      </c>
      <c r="M26" s="256">
        <v>2.9231649900000001</v>
      </c>
      <c r="N26" s="256">
        <v>2.920285002</v>
      </c>
      <c r="O26" s="256">
        <v>2.8436929919999998</v>
      </c>
      <c r="P26" s="256">
        <v>2.854160008</v>
      </c>
      <c r="Q26" s="256">
        <v>2.8362069879999998</v>
      </c>
      <c r="R26" s="256">
        <v>2.69600799</v>
      </c>
      <c r="S26" s="256">
        <v>2.7015520089999998</v>
      </c>
      <c r="T26" s="256">
        <v>2.7097950000000002</v>
      </c>
      <c r="U26" s="256">
        <v>2.769382985</v>
      </c>
      <c r="V26" s="256">
        <v>2.7567360079999998</v>
      </c>
      <c r="W26" s="256">
        <v>2.7250800000000002</v>
      </c>
      <c r="X26" s="256">
        <v>2.791429999</v>
      </c>
      <c r="Y26" s="256">
        <v>2.7930830100000001</v>
      </c>
      <c r="Z26" s="256">
        <v>2.7866980039999998</v>
      </c>
      <c r="AA26" s="256">
        <v>2.6949699960000002</v>
      </c>
      <c r="AB26" s="256">
        <v>2.7296860079999998</v>
      </c>
      <c r="AC26" s="256">
        <v>2.7212140069999999</v>
      </c>
      <c r="AD26" s="256">
        <v>2.5665080100000002</v>
      </c>
      <c r="AE26" s="256">
        <v>2.56059101</v>
      </c>
      <c r="AF26" s="256">
        <v>2.5640739899999998</v>
      </c>
      <c r="AG26" s="256">
        <v>2.534109012</v>
      </c>
      <c r="AH26" s="256">
        <v>2.5316260050000001</v>
      </c>
      <c r="AI26" s="256">
        <v>2.5251779999999999</v>
      </c>
      <c r="AJ26" s="256">
        <v>2.7129549869999998</v>
      </c>
      <c r="AK26" s="256">
        <v>2.71952601</v>
      </c>
      <c r="AL26" s="256">
        <v>2.7198430010000001</v>
      </c>
      <c r="AM26" s="256">
        <v>2.608970013</v>
      </c>
      <c r="AN26" s="256">
        <v>2.5843229999999999</v>
      </c>
      <c r="AO26" s="256">
        <v>2.5894170110000001</v>
      </c>
      <c r="AP26" s="256">
        <v>2.3431550099999998</v>
      </c>
      <c r="AQ26" s="256">
        <v>2.3341149919999999</v>
      </c>
      <c r="AR26" s="256">
        <v>2.3446689900000002</v>
      </c>
      <c r="AS26" s="256">
        <v>2.3267700069999999</v>
      </c>
      <c r="AT26" s="256">
        <v>2.3443270119999999</v>
      </c>
      <c r="AU26" s="256">
        <v>2.34339399</v>
      </c>
      <c r="AV26" s="256">
        <v>2.3686171859999998</v>
      </c>
      <c r="AW26" s="256">
        <v>2.53254</v>
      </c>
      <c r="AX26" s="256">
        <v>2.3573369999999998</v>
      </c>
      <c r="AY26" s="256">
        <v>2.5260938999999998</v>
      </c>
      <c r="AZ26" s="256">
        <v>2.4778528</v>
      </c>
      <c r="BA26" s="342">
        <v>2.3700410000000001</v>
      </c>
      <c r="BB26" s="342">
        <v>2.5089959999999998</v>
      </c>
      <c r="BC26" s="342">
        <v>2.2449210000000002</v>
      </c>
      <c r="BD26" s="342">
        <v>2.2664390000000001</v>
      </c>
      <c r="BE26" s="342">
        <v>2.2740749999999998</v>
      </c>
      <c r="BF26" s="342">
        <v>2.304926</v>
      </c>
      <c r="BG26" s="342">
        <v>2.3146469999999999</v>
      </c>
      <c r="BH26" s="342">
        <v>2.315903</v>
      </c>
      <c r="BI26" s="342">
        <v>2.4007930000000002</v>
      </c>
      <c r="BJ26" s="342">
        <v>2.282009</v>
      </c>
      <c r="BK26" s="342">
        <v>2.4341159999999999</v>
      </c>
      <c r="BL26" s="342">
        <v>2.3043239999999998</v>
      </c>
      <c r="BM26" s="342">
        <v>2.2768329999999999</v>
      </c>
      <c r="BN26" s="342">
        <v>2.404541</v>
      </c>
      <c r="BO26" s="342">
        <v>2.1253790000000001</v>
      </c>
      <c r="BP26" s="342">
        <v>2.1455500000000001</v>
      </c>
      <c r="BQ26" s="342">
        <v>2.1388889999999998</v>
      </c>
      <c r="BR26" s="342">
        <v>2.1642939999999999</v>
      </c>
      <c r="BS26" s="342">
        <v>2.184215</v>
      </c>
      <c r="BT26" s="342">
        <v>2.1869749999999999</v>
      </c>
      <c r="BU26" s="342">
        <v>2.2788050000000002</v>
      </c>
      <c r="BV26" s="342">
        <v>2.1598310000000001</v>
      </c>
    </row>
    <row r="27" spans="1:74" ht="11.1" customHeight="1" x14ac:dyDescent="0.2">
      <c r="A27" s="93" t="s">
        <v>226</v>
      </c>
      <c r="B27" s="199" t="s">
        <v>465</v>
      </c>
      <c r="C27" s="256">
        <v>66.662224447</v>
      </c>
      <c r="D27" s="256">
        <v>55.210717475999999</v>
      </c>
      <c r="E27" s="256">
        <v>44.574606430000003</v>
      </c>
      <c r="F27" s="256">
        <v>43.383704280000003</v>
      </c>
      <c r="G27" s="256">
        <v>49.342932779000002</v>
      </c>
      <c r="H27" s="256">
        <v>67.551228989999998</v>
      </c>
      <c r="I27" s="256">
        <v>78.568539092999998</v>
      </c>
      <c r="J27" s="256">
        <v>78.174536501999995</v>
      </c>
      <c r="K27" s="256">
        <v>66.614897790000001</v>
      </c>
      <c r="L27" s="256">
        <v>58.952702821000003</v>
      </c>
      <c r="M27" s="256">
        <v>52.533241680000003</v>
      </c>
      <c r="N27" s="256">
        <v>69.501358113999999</v>
      </c>
      <c r="O27" s="256">
        <v>68.005594380999995</v>
      </c>
      <c r="P27" s="256">
        <v>52.380923840000001</v>
      </c>
      <c r="Q27" s="256">
        <v>53.325237356999999</v>
      </c>
      <c r="R27" s="256">
        <v>48.565446540000003</v>
      </c>
      <c r="S27" s="256">
        <v>55.201684469</v>
      </c>
      <c r="T27" s="256">
        <v>63.09854739</v>
      </c>
      <c r="U27" s="256">
        <v>74.213783961000004</v>
      </c>
      <c r="V27" s="256">
        <v>70.229130451000003</v>
      </c>
      <c r="W27" s="256">
        <v>59.039437139999997</v>
      </c>
      <c r="X27" s="256">
        <v>54.435841869000001</v>
      </c>
      <c r="Y27" s="256">
        <v>55.357275270000002</v>
      </c>
      <c r="Z27" s="256">
        <v>63.002781149</v>
      </c>
      <c r="AA27" s="256">
        <v>69.255009049999998</v>
      </c>
      <c r="AB27" s="256">
        <v>50.024546123999997</v>
      </c>
      <c r="AC27" s="256">
        <v>48.869080697999998</v>
      </c>
      <c r="AD27" s="256">
        <v>44.787798719999998</v>
      </c>
      <c r="AE27" s="256">
        <v>51.573418336000003</v>
      </c>
      <c r="AF27" s="256">
        <v>60.245790900000003</v>
      </c>
      <c r="AG27" s="256">
        <v>68.084022055999995</v>
      </c>
      <c r="AH27" s="256">
        <v>67.977364324000007</v>
      </c>
      <c r="AI27" s="256">
        <v>58.157549279999998</v>
      </c>
      <c r="AJ27" s="256">
        <v>52.811076006999997</v>
      </c>
      <c r="AK27" s="256">
        <v>56.171205149999999</v>
      </c>
      <c r="AL27" s="256">
        <v>60.148466378999998</v>
      </c>
      <c r="AM27" s="256">
        <v>60.218420111</v>
      </c>
      <c r="AN27" s="256">
        <v>49.221409776000002</v>
      </c>
      <c r="AO27" s="256">
        <v>48.417050943</v>
      </c>
      <c r="AP27" s="256">
        <v>37.374632130000002</v>
      </c>
      <c r="AQ27" s="256">
        <v>44.132046926999998</v>
      </c>
      <c r="AR27" s="256">
        <v>48.357914309999998</v>
      </c>
      <c r="AS27" s="256">
        <v>59.997980040999998</v>
      </c>
      <c r="AT27" s="256">
        <v>56.467651277999998</v>
      </c>
      <c r="AU27" s="256">
        <v>51.326266320000002</v>
      </c>
      <c r="AV27" s="256">
        <v>42.191042314999997</v>
      </c>
      <c r="AW27" s="256">
        <v>46.587750401999998</v>
      </c>
      <c r="AX27" s="256">
        <v>45.461994077999996</v>
      </c>
      <c r="AY27" s="256">
        <v>49.909576540000003</v>
      </c>
      <c r="AZ27" s="256">
        <v>41.267658590000003</v>
      </c>
      <c r="BA27" s="342">
        <v>36.927419999999998</v>
      </c>
      <c r="BB27" s="342">
        <v>27.900259999999999</v>
      </c>
      <c r="BC27" s="342">
        <v>36.743340000000003</v>
      </c>
      <c r="BD27" s="342">
        <v>42.24832</v>
      </c>
      <c r="BE27" s="342">
        <v>54.463720000000002</v>
      </c>
      <c r="BF27" s="342">
        <v>53.805999999999997</v>
      </c>
      <c r="BG27" s="342">
        <v>42.452210000000001</v>
      </c>
      <c r="BH27" s="342">
        <v>38.926270000000002</v>
      </c>
      <c r="BI27" s="342">
        <v>36.688299999999998</v>
      </c>
      <c r="BJ27" s="342">
        <v>43.931989999999999</v>
      </c>
      <c r="BK27" s="342">
        <v>56.936279999999996</v>
      </c>
      <c r="BL27" s="342">
        <v>43.426180000000002</v>
      </c>
      <c r="BM27" s="342">
        <v>41.998559999999998</v>
      </c>
      <c r="BN27" s="342">
        <v>30.751090000000001</v>
      </c>
      <c r="BO27" s="342">
        <v>35.684040000000003</v>
      </c>
      <c r="BP27" s="342">
        <v>40.874499999999998</v>
      </c>
      <c r="BQ27" s="342">
        <v>53.658180000000002</v>
      </c>
      <c r="BR27" s="342">
        <v>51.413989999999998</v>
      </c>
      <c r="BS27" s="342">
        <v>40.634059999999998</v>
      </c>
      <c r="BT27" s="342">
        <v>37.759979999999999</v>
      </c>
      <c r="BU27" s="342">
        <v>37.05827</v>
      </c>
      <c r="BV27" s="342">
        <v>44.950879999999998</v>
      </c>
    </row>
    <row r="28" spans="1:74" ht="11.1" customHeight="1" x14ac:dyDescent="0.2">
      <c r="A28" s="90"/>
      <c r="B28" s="94"/>
      <c r="C28" s="265"/>
      <c r="D28" s="265"/>
      <c r="E28" s="265"/>
      <c r="F28" s="265"/>
      <c r="G28" s="265"/>
      <c r="H28" s="265"/>
      <c r="I28" s="265"/>
      <c r="J28" s="265"/>
      <c r="K28" s="265"/>
      <c r="L28" s="265"/>
      <c r="M28" s="265"/>
      <c r="N28" s="265"/>
      <c r="O28" s="265"/>
      <c r="P28" s="265"/>
      <c r="Q28" s="265"/>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375"/>
      <c r="BB28" s="375"/>
      <c r="BC28" s="375"/>
      <c r="BD28" s="375"/>
      <c r="BE28" s="375"/>
      <c r="BF28" s="375"/>
      <c r="BG28" s="375"/>
      <c r="BH28" s="375"/>
      <c r="BI28" s="375"/>
      <c r="BJ28" s="375"/>
      <c r="BK28" s="375"/>
      <c r="BL28" s="375"/>
      <c r="BM28" s="375"/>
      <c r="BN28" s="375"/>
      <c r="BO28" s="375"/>
      <c r="BP28" s="375"/>
      <c r="BQ28" s="375"/>
      <c r="BR28" s="375"/>
      <c r="BS28" s="375"/>
      <c r="BT28" s="375"/>
      <c r="BU28" s="375"/>
      <c r="BV28" s="375"/>
    </row>
    <row r="29" spans="1:74" ht="11.1" customHeight="1" x14ac:dyDescent="0.2">
      <c r="A29" s="93" t="s">
        <v>227</v>
      </c>
      <c r="B29" s="97" t="s">
        <v>173</v>
      </c>
      <c r="C29" s="256">
        <v>0.49371956299999997</v>
      </c>
      <c r="D29" s="256">
        <v>-0.25319546300000001</v>
      </c>
      <c r="E29" s="256">
        <v>3.3800645579999999</v>
      </c>
      <c r="F29" s="256">
        <v>0.27131172999999997</v>
      </c>
      <c r="G29" s="256">
        <v>2.990457213</v>
      </c>
      <c r="H29" s="256">
        <v>-0.47500700000000001</v>
      </c>
      <c r="I29" s="256">
        <v>-2.439473091</v>
      </c>
      <c r="J29" s="256">
        <v>-1.3720615119999999</v>
      </c>
      <c r="K29" s="256">
        <v>7.3872199999999999E-3</v>
      </c>
      <c r="L29" s="256">
        <v>2.7367301730000002</v>
      </c>
      <c r="M29" s="256">
        <v>0.93688331999999996</v>
      </c>
      <c r="N29" s="256">
        <v>-3.828051114</v>
      </c>
      <c r="O29" s="256">
        <v>1.1605316210000001</v>
      </c>
      <c r="P29" s="256">
        <v>2.3827461599999999</v>
      </c>
      <c r="Q29" s="256">
        <v>3.4355056429999999</v>
      </c>
      <c r="R29" s="256">
        <v>1.89818445</v>
      </c>
      <c r="S29" s="256">
        <v>3.5361935459999998</v>
      </c>
      <c r="T29" s="256">
        <v>2.5919586099999998</v>
      </c>
      <c r="U29" s="256">
        <v>-6.473404972</v>
      </c>
      <c r="V29" s="256">
        <v>-0.71326744799999997</v>
      </c>
      <c r="W29" s="256">
        <v>-1.37835215</v>
      </c>
      <c r="X29" s="256">
        <v>2.1367081159999999</v>
      </c>
      <c r="Y29" s="256">
        <v>-1.6630012700000001</v>
      </c>
      <c r="Z29" s="256">
        <v>-2.3515101509999998</v>
      </c>
      <c r="AA29" s="256">
        <v>-1.134595048</v>
      </c>
      <c r="AB29" s="256">
        <v>5.1692009140000001</v>
      </c>
      <c r="AC29" s="256">
        <v>3.5432477819999999</v>
      </c>
      <c r="AD29" s="256">
        <v>2.1043529900000002</v>
      </c>
      <c r="AE29" s="256">
        <v>2.4466237290000001</v>
      </c>
      <c r="AF29" s="256">
        <v>-0.75351460999999997</v>
      </c>
      <c r="AG29" s="256">
        <v>-0.52064512100000004</v>
      </c>
      <c r="AH29" s="256">
        <v>-1.5971263760000001</v>
      </c>
      <c r="AI29" s="256">
        <v>-1.6250660800000001</v>
      </c>
      <c r="AJ29" s="256">
        <v>4.7644038999999999E-2</v>
      </c>
      <c r="AK29" s="256">
        <v>-0.85371713000000005</v>
      </c>
      <c r="AL29" s="256">
        <v>-2.0155041069999999</v>
      </c>
      <c r="AM29" s="256">
        <v>-1.6013291110000001</v>
      </c>
      <c r="AN29" s="256">
        <v>-0.69186277600000001</v>
      </c>
      <c r="AO29" s="256">
        <v>-1.7849669429999999</v>
      </c>
      <c r="AP29" s="256">
        <v>4.3445688699999998</v>
      </c>
      <c r="AQ29" s="256">
        <v>-0.46802421271</v>
      </c>
      <c r="AR29" s="256">
        <v>6.2116899999999997E-3</v>
      </c>
      <c r="AS29" s="256">
        <v>0.377837959</v>
      </c>
      <c r="AT29" s="256">
        <v>-0.31849827800000002</v>
      </c>
      <c r="AU29" s="256">
        <v>-0.85479832</v>
      </c>
      <c r="AV29" s="256">
        <v>0.90436788499999998</v>
      </c>
      <c r="AW29" s="256">
        <v>-2.7342750017999999</v>
      </c>
      <c r="AX29" s="256">
        <v>-2.2630627137000001</v>
      </c>
      <c r="AY29" s="256">
        <v>3.6274560500000002</v>
      </c>
      <c r="AZ29" s="256">
        <v>2.0342569243000002</v>
      </c>
      <c r="BA29" s="342">
        <v>0</v>
      </c>
      <c r="BB29" s="342">
        <v>0</v>
      </c>
      <c r="BC29" s="342">
        <v>0</v>
      </c>
      <c r="BD29" s="342">
        <v>0</v>
      </c>
      <c r="BE29" s="342">
        <v>0</v>
      </c>
      <c r="BF29" s="342">
        <v>0</v>
      </c>
      <c r="BG29" s="342">
        <v>0</v>
      </c>
      <c r="BH29" s="342">
        <v>0</v>
      </c>
      <c r="BI29" s="342">
        <v>0</v>
      </c>
      <c r="BJ29" s="342">
        <v>0</v>
      </c>
      <c r="BK29" s="342">
        <v>0</v>
      </c>
      <c r="BL29" s="342">
        <v>0</v>
      </c>
      <c r="BM29" s="342">
        <v>0</v>
      </c>
      <c r="BN29" s="342">
        <v>0</v>
      </c>
      <c r="BO29" s="342">
        <v>0</v>
      </c>
      <c r="BP29" s="342">
        <v>0</v>
      </c>
      <c r="BQ29" s="342">
        <v>0</v>
      </c>
      <c r="BR29" s="342">
        <v>0</v>
      </c>
      <c r="BS29" s="342">
        <v>0</v>
      </c>
      <c r="BT29" s="342">
        <v>0</v>
      </c>
      <c r="BU29" s="342">
        <v>0</v>
      </c>
      <c r="BV29" s="342">
        <v>0</v>
      </c>
    </row>
    <row r="30" spans="1:74" ht="11.1" customHeight="1" x14ac:dyDescent="0.2">
      <c r="A30" s="93"/>
      <c r="B30" s="97"/>
      <c r="C30" s="265"/>
      <c r="D30" s="265"/>
      <c r="E30" s="265"/>
      <c r="F30" s="265"/>
      <c r="G30" s="265"/>
      <c r="H30" s="265"/>
      <c r="I30" s="265"/>
      <c r="J30" s="265"/>
      <c r="K30" s="265"/>
      <c r="L30" s="265"/>
      <c r="M30" s="265"/>
      <c r="N30" s="265"/>
      <c r="O30" s="265"/>
      <c r="P30" s="265"/>
      <c r="Q30" s="265"/>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265"/>
      <c r="BA30" s="375"/>
      <c r="BB30" s="375"/>
      <c r="BC30" s="375"/>
      <c r="BD30" s="375"/>
      <c r="BE30" s="375"/>
      <c r="BF30" s="375"/>
      <c r="BG30" s="375"/>
      <c r="BH30" s="375"/>
      <c r="BI30" s="375"/>
      <c r="BJ30" s="375"/>
      <c r="BK30" s="375"/>
      <c r="BL30" s="375"/>
      <c r="BM30" s="375"/>
      <c r="BN30" s="375"/>
      <c r="BO30" s="375"/>
      <c r="BP30" s="375"/>
      <c r="BQ30" s="375"/>
      <c r="BR30" s="375"/>
      <c r="BS30" s="375"/>
      <c r="BT30" s="375"/>
      <c r="BU30" s="375"/>
      <c r="BV30" s="375"/>
    </row>
    <row r="31" spans="1:74" ht="11.1" customHeight="1" x14ac:dyDescent="0.2">
      <c r="A31" s="93"/>
      <c r="B31" s="91" t="s">
        <v>700</v>
      </c>
      <c r="C31" s="232"/>
      <c r="D31" s="232"/>
      <c r="E31" s="232"/>
      <c r="F31" s="232"/>
      <c r="G31" s="232"/>
      <c r="H31" s="232"/>
      <c r="I31" s="232"/>
      <c r="J31" s="232"/>
      <c r="K31" s="232"/>
      <c r="L31" s="232"/>
      <c r="M31" s="232"/>
      <c r="N31" s="232"/>
      <c r="O31" s="232"/>
      <c r="P31" s="232"/>
      <c r="Q31" s="232"/>
      <c r="R31" s="232"/>
      <c r="S31" s="232"/>
      <c r="T31" s="232"/>
      <c r="U31" s="232"/>
      <c r="V31" s="232"/>
      <c r="W31" s="232"/>
      <c r="X31" s="232"/>
      <c r="Y31" s="232"/>
      <c r="Z31" s="232"/>
      <c r="AA31" s="232"/>
      <c r="AB31" s="232"/>
      <c r="AC31" s="232"/>
      <c r="AD31" s="232"/>
      <c r="AE31" s="232"/>
      <c r="AF31" s="232"/>
      <c r="AG31" s="232"/>
      <c r="AH31" s="232"/>
      <c r="AI31" s="232"/>
      <c r="AJ31" s="232"/>
      <c r="AK31" s="232"/>
      <c r="AL31" s="232"/>
      <c r="AM31" s="232"/>
      <c r="AN31" s="232"/>
      <c r="AO31" s="232"/>
      <c r="AP31" s="232"/>
      <c r="AQ31" s="232"/>
      <c r="AR31" s="232"/>
      <c r="AS31" s="232"/>
      <c r="AT31" s="232"/>
      <c r="AU31" s="232"/>
      <c r="AV31" s="232"/>
      <c r="AW31" s="232"/>
      <c r="AX31" s="232"/>
      <c r="AY31" s="232"/>
      <c r="AZ31" s="232"/>
      <c r="BA31" s="376"/>
      <c r="BB31" s="376"/>
      <c r="BC31" s="376"/>
      <c r="BD31" s="376"/>
      <c r="BE31" s="376"/>
      <c r="BF31" s="376"/>
      <c r="BG31" s="376"/>
      <c r="BH31" s="376"/>
      <c r="BI31" s="376"/>
      <c r="BJ31" s="376"/>
      <c r="BK31" s="376"/>
      <c r="BL31" s="376"/>
      <c r="BM31" s="376"/>
      <c r="BN31" s="376"/>
      <c r="BO31" s="376"/>
      <c r="BP31" s="376"/>
      <c r="BQ31" s="376"/>
      <c r="BR31" s="376"/>
      <c r="BS31" s="376"/>
      <c r="BT31" s="376"/>
      <c r="BU31" s="376"/>
      <c r="BV31" s="376"/>
    </row>
    <row r="32" spans="1:74" ht="11.1" customHeight="1" x14ac:dyDescent="0.2">
      <c r="A32" s="93" t="s">
        <v>635</v>
      </c>
      <c r="B32" s="199" t="s">
        <v>194</v>
      </c>
      <c r="C32" s="256">
        <v>35.235999999999997</v>
      </c>
      <c r="D32" s="256">
        <v>35.258000000000003</v>
      </c>
      <c r="E32" s="256">
        <v>35.207000000000001</v>
      </c>
      <c r="F32" s="256">
        <v>35.011000000000003</v>
      </c>
      <c r="G32" s="256">
        <v>34.052999999999997</v>
      </c>
      <c r="H32" s="256">
        <v>32.932000000000002</v>
      </c>
      <c r="I32" s="256">
        <v>31.393000000000001</v>
      </c>
      <c r="J32" s="256">
        <v>29.126000000000001</v>
      </c>
      <c r="K32" s="256">
        <v>27.282</v>
      </c>
      <c r="L32" s="256">
        <v>26.425000000000001</v>
      </c>
      <c r="M32" s="256">
        <v>25.645</v>
      </c>
      <c r="N32" s="256">
        <v>25.309000000000001</v>
      </c>
      <c r="O32" s="256">
        <v>24.974</v>
      </c>
      <c r="P32" s="256">
        <v>25.17</v>
      </c>
      <c r="Q32" s="256">
        <v>25.19</v>
      </c>
      <c r="R32" s="256">
        <v>25.169</v>
      </c>
      <c r="S32" s="256">
        <v>24.35</v>
      </c>
      <c r="T32" s="256">
        <v>23.43</v>
      </c>
      <c r="U32" s="256">
        <v>25.465</v>
      </c>
      <c r="V32" s="256">
        <v>24.225999999999999</v>
      </c>
      <c r="W32" s="256">
        <v>23.43</v>
      </c>
      <c r="X32" s="256">
        <v>23.459</v>
      </c>
      <c r="Y32" s="256">
        <v>23.704999999999998</v>
      </c>
      <c r="Z32" s="256">
        <v>23.998999999999999</v>
      </c>
      <c r="AA32" s="256">
        <v>24.768999999999998</v>
      </c>
      <c r="AB32" s="256">
        <v>24.937578970000001</v>
      </c>
      <c r="AC32" s="256">
        <v>24.73547048</v>
      </c>
      <c r="AD32" s="256">
        <v>23.41664278</v>
      </c>
      <c r="AE32" s="256">
        <v>22.84105272</v>
      </c>
      <c r="AF32" s="256">
        <v>22.99659243</v>
      </c>
      <c r="AG32" s="256">
        <v>21.024870499999999</v>
      </c>
      <c r="AH32" s="256">
        <v>21.80629454</v>
      </c>
      <c r="AI32" s="256">
        <v>22.53724734</v>
      </c>
      <c r="AJ32" s="256">
        <v>21.8777683</v>
      </c>
      <c r="AK32" s="256">
        <v>22.419307270000001</v>
      </c>
      <c r="AL32" s="256">
        <v>21.692</v>
      </c>
      <c r="AM32" s="256">
        <v>21.390999999999998</v>
      </c>
      <c r="AN32" s="256">
        <v>23.050999999999998</v>
      </c>
      <c r="AO32" s="256">
        <v>23.158000000000001</v>
      </c>
      <c r="AP32" s="256">
        <v>21.343</v>
      </c>
      <c r="AQ32" s="256">
        <v>22.193000000000001</v>
      </c>
      <c r="AR32" s="256">
        <v>21.878</v>
      </c>
      <c r="AS32" s="256">
        <v>21.977</v>
      </c>
      <c r="AT32" s="256">
        <v>22.5</v>
      </c>
      <c r="AU32" s="256">
        <v>23.073</v>
      </c>
      <c r="AV32" s="256">
        <v>24.213000000000001</v>
      </c>
      <c r="AW32" s="256">
        <v>24.567</v>
      </c>
      <c r="AX32" s="256">
        <v>24.437999999999999</v>
      </c>
      <c r="AY32" s="256">
        <v>24.614699999999999</v>
      </c>
      <c r="AZ32" s="256">
        <v>25.043369999999999</v>
      </c>
      <c r="BA32" s="342">
        <v>24.91573</v>
      </c>
      <c r="BB32" s="342">
        <v>25.160969999999999</v>
      </c>
      <c r="BC32" s="342">
        <v>25.46463</v>
      </c>
      <c r="BD32" s="342">
        <v>23.914459999999998</v>
      </c>
      <c r="BE32" s="342">
        <v>22.096640000000001</v>
      </c>
      <c r="BF32" s="342">
        <v>22.49653</v>
      </c>
      <c r="BG32" s="342">
        <v>22.408380000000001</v>
      </c>
      <c r="BH32" s="342">
        <v>23.44162</v>
      </c>
      <c r="BI32" s="342">
        <v>23.76136</v>
      </c>
      <c r="BJ32" s="342">
        <v>24.571459999999998</v>
      </c>
      <c r="BK32" s="342">
        <v>24.64761</v>
      </c>
      <c r="BL32" s="342">
        <v>25.056560000000001</v>
      </c>
      <c r="BM32" s="342">
        <v>24.980319999999999</v>
      </c>
      <c r="BN32" s="342">
        <v>25.24258</v>
      </c>
      <c r="BO32" s="342">
        <v>25.462119999999999</v>
      </c>
      <c r="BP32" s="342">
        <v>23.825240000000001</v>
      </c>
      <c r="BQ32" s="342">
        <v>21.942830000000001</v>
      </c>
      <c r="BR32" s="342">
        <v>22.26052</v>
      </c>
      <c r="BS32" s="342">
        <v>22.107019999999999</v>
      </c>
      <c r="BT32" s="342">
        <v>23.105899999999998</v>
      </c>
      <c r="BU32" s="342">
        <v>23.4331</v>
      </c>
      <c r="BV32" s="342">
        <v>24.269960000000001</v>
      </c>
    </row>
    <row r="33" spans="1:74" ht="11.1" customHeight="1" x14ac:dyDescent="0.2">
      <c r="A33" s="98" t="s">
        <v>636</v>
      </c>
      <c r="B33" s="200" t="s">
        <v>97</v>
      </c>
      <c r="C33" s="256">
        <v>193.944963</v>
      </c>
      <c r="D33" s="256">
        <v>193.53549000000001</v>
      </c>
      <c r="E33" s="256">
        <v>197.75456</v>
      </c>
      <c r="F33" s="256">
        <v>199.310911</v>
      </c>
      <c r="G33" s="256">
        <v>198.46650199999999</v>
      </c>
      <c r="H33" s="256">
        <v>188.059922</v>
      </c>
      <c r="I33" s="256">
        <v>174.01779400000001</v>
      </c>
      <c r="J33" s="256">
        <v>164.73309800000001</v>
      </c>
      <c r="K33" s="256">
        <v>162.31757200000001</v>
      </c>
      <c r="L33" s="256">
        <v>166.65662599999999</v>
      </c>
      <c r="M33" s="256">
        <v>175.974628</v>
      </c>
      <c r="N33" s="256">
        <v>167.68078700000001</v>
      </c>
      <c r="O33" s="256">
        <v>161.64826199999999</v>
      </c>
      <c r="P33" s="256">
        <v>165.697835</v>
      </c>
      <c r="Q33" s="256">
        <v>166.774102</v>
      </c>
      <c r="R33" s="256">
        <v>168.99274399999999</v>
      </c>
      <c r="S33" s="256">
        <v>167.69529299999999</v>
      </c>
      <c r="T33" s="256">
        <v>163.26423</v>
      </c>
      <c r="U33" s="256">
        <v>151.14127999999999</v>
      </c>
      <c r="V33" s="256">
        <v>146.613383</v>
      </c>
      <c r="W33" s="256">
        <v>145.06004799999999</v>
      </c>
      <c r="X33" s="256">
        <v>146.87850299999999</v>
      </c>
      <c r="Y33" s="256">
        <v>148.767157</v>
      </c>
      <c r="Z33" s="256">
        <v>142.957404</v>
      </c>
      <c r="AA33" s="256">
        <v>128.76392899999999</v>
      </c>
      <c r="AB33" s="256">
        <v>125.817916</v>
      </c>
      <c r="AC33" s="256">
        <v>131.09570099999999</v>
      </c>
      <c r="AD33" s="256">
        <v>133.670559</v>
      </c>
      <c r="AE33" s="256">
        <v>133.092173</v>
      </c>
      <c r="AF33" s="256">
        <v>126.161967</v>
      </c>
      <c r="AG33" s="256">
        <v>115.55375100000001</v>
      </c>
      <c r="AH33" s="256">
        <v>109.032725</v>
      </c>
      <c r="AI33" s="256">
        <v>105.773808</v>
      </c>
      <c r="AJ33" s="256">
        <v>110.30066600000001</v>
      </c>
      <c r="AK33" s="256">
        <v>109.57455400000001</v>
      </c>
      <c r="AL33" s="256">
        <v>108.35454900000001</v>
      </c>
      <c r="AM33" s="256">
        <v>104.634908</v>
      </c>
      <c r="AN33" s="256">
        <v>104.013713</v>
      </c>
      <c r="AO33" s="256">
        <v>102.19742100000001</v>
      </c>
      <c r="AP33" s="256">
        <v>114.087402</v>
      </c>
      <c r="AQ33" s="256">
        <v>121.262327</v>
      </c>
      <c r="AR33" s="256">
        <v>123.220765</v>
      </c>
      <c r="AS33" s="256">
        <v>116.580247</v>
      </c>
      <c r="AT33" s="256">
        <v>116.33677</v>
      </c>
      <c r="AU33" s="256">
        <v>116.85749199999999</v>
      </c>
      <c r="AV33" s="256">
        <v>124.85901079999999</v>
      </c>
      <c r="AW33" s="256">
        <v>128.76486539999999</v>
      </c>
      <c r="AX33" s="256">
        <v>134.2257755</v>
      </c>
      <c r="AY33" s="256">
        <v>131.13114100000001</v>
      </c>
      <c r="AZ33" s="256">
        <v>128.95693969999999</v>
      </c>
      <c r="BA33" s="342">
        <v>137.25299999999999</v>
      </c>
      <c r="BB33" s="342">
        <v>137.4127</v>
      </c>
      <c r="BC33" s="342">
        <v>138.6327</v>
      </c>
      <c r="BD33" s="342">
        <v>133.35919999999999</v>
      </c>
      <c r="BE33" s="342">
        <v>130.358</v>
      </c>
      <c r="BF33" s="342">
        <v>127.1871</v>
      </c>
      <c r="BG33" s="342">
        <v>125.5693</v>
      </c>
      <c r="BH33" s="342">
        <v>130.26519999999999</v>
      </c>
      <c r="BI33" s="342">
        <v>135.25229999999999</v>
      </c>
      <c r="BJ33" s="342">
        <v>133.17089999999999</v>
      </c>
      <c r="BK33" s="342">
        <v>127.9954</v>
      </c>
      <c r="BL33" s="342">
        <v>125.33710000000001</v>
      </c>
      <c r="BM33" s="342">
        <v>133.43799999999999</v>
      </c>
      <c r="BN33" s="342">
        <v>133.80070000000001</v>
      </c>
      <c r="BO33" s="342">
        <v>135.25290000000001</v>
      </c>
      <c r="BP33" s="342">
        <v>130.01900000000001</v>
      </c>
      <c r="BQ33" s="342">
        <v>127.0565</v>
      </c>
      <c r="BR33" s="342">
        <v>123.9238</v>
      </c>
      <c r="BS33" s="342">
        <v>122.3429</v>
      </c>
      <c r="BT33" s="342">
        <v>127.07510000000001</v>
      </c>
      <c r="BU33" s="342">
        <v>132.09829999999999</v>
      </c>
      <c r="BV33" s="342">
        <v>130.05279999999999</v>
      </c>
    </row>
    <row r="34" spans="1:74" ht="11.1" customHeight="1" x14ac:dyDescent="0.2">
      <c r="A34" s="98" t="s">
        <v>63</v>
      </c>
      <c r="B34" s="200" t="s">
        <v>64</v>
      </c>
      <c r="C34" s="256">
        <v>187.203047</v>
      </c>
      <c r="D34" s="256">
        <v>187.06361799999999</v>
      </c>
      <c r="E34" s="256">
        <v>191.55273500000001</v>
      </c>
      <c r="F34" s="256">
        <v>193.18521200000001</v>
      </c>
      <c r="G34" s="256">
        <v>192.41693000000001</v>
      </c>
      <c r="H34" s="256">
        <v>182.086476</v>
      </c>
      <c r="I34" s="256">
        <v>168.11860899999999</v>
      </c>
      <c r="J34" s="256">
        <v>158.908174</v>
      </c>
      <c r="K34" s="256">
        <v>156.56690900000001</v>
      </c>
      <c r="L34" s="256">
        <v>160.93226000000001</v>
      </c>
      <c r="M34" s="256">
        <v>170.27655799999999</v>
      </c>
      <c r="N34" s="256">
        <v>162.00901400000001</v>
      </c>
      <c r="O34" s="256">
        <v>156.21421000000001</v>
      </c>
      <c r="P34" s="256">
        <v>160.50150199999999</v>
      </c>
      <c r="Q34" s="256">
        <v>161.81549000000001</v>
      </c>
      <c r="R34" s="256">
        <v>163.93691200000001</v>
      </c>
      <c r="S34" s="256">
        <v>162.54224199999999</v>
      </c>
      <c r="T34" s="256">
        <v>158.013959</v>
      </c>
      <c r="U34" s="256">
        <v>145.81148300000001</v>
      </c>
      <c r="V34" s="256">
        <v>141.204061</v>
      </c>
      <c r="W34" s="256">
        <v>139.5712</v>
      </c>
      <c r="X34" s="256">
        <v>141.46251899999999</v>
      </c>
      <c r="Y34" s="256">
        <v>143.424037</v>
      </c>
      <c r="Z34" s="256">
        <v>137.68714800000001</v>
      </c>
      <c r="AA34" s="256">
        <v>123.692398</v>
      </c>
      <c r="AB34" s="256">
        <v>120.945111</v>
      </c>
      <c r="AC34" s="256">
        <v>126.421621</v>
      </c>
      <c r="AD34" s="256">
        <v>128.96529699999999</v>
      </c>
      <c r="AE34" s="256">
        <v>128.35572999999999</v>
      </c>
      <c r="AF34" s="256">
        <v>121.39434199999999</v>
      </c>
      <c r="AG34" s="256">
        <v>110.67737</v>
      </c>
      <c r="AH34" s="256">
        <v>104.047589</v>
      </c>
      <c r="AI34" s="256">
        <v>100.67991600000001</v>
      </c>
      <c r="AJ34" s="256">
        <v>105.13419500000001</v>
      </c>
      <c r="AK34" s="256">
        <v>104.335503</v>
      </c>
      <c r="AL34" s="256">
        <v>103.042919</v>
      </c>
      <c r="AM34" s="256">
        <v>99.407891000000006</v>
      </c>
      <c r="AN34" s="256">
        <v>98.871308999999997</v>
      </c>
      <c r="AO34" s="256">
        <v>97.139629999999997</v>
      </c>
      <c r="AP34" s="256">
        <v>108.89178099999999</v>
      </c>
      <c r="AQ34" s="256">
        <v>115.92887500000001</v>
      </c>
      <c r="AR34" s="256">
        <v>117.749483</v>
      </c>
      <c r="AS34" s="256">
        <v>110.97106100000001</v>
      </c>
      <c r="AT34" s="256">
        <v>110.600956</v>
      </c>
      <c r="AU34" s="256">
        <v>110.995052</v>
      </c>
      <c r="AV34" s="256">
        <v>119.09041000000001</v>
      </c>
      <c r="AW34" s="256">
        <v>123.033491</v>
      </c>
      <c r="AX34" s="256">
        <v>128.49669900000001</v>
      </c>
      <c r="AY34" s="256">
        <v>125.3133</v>
      </c>
      <c r="AZ34" s="256">
        <v>123.60290000000001</v>
      </c>
      <c r="BA34" s="342">
        <v>131.6377</v>
      </c>
      <c r="BB34" s="342">
        <v>131.6671</v>
      </c>
      <c r="BC34" s="342">
        <v>132.75909999999999</v>
      </c>
      <c r="BD34" s="342">
        <v>127.37430000000001</v>
      </c>
      <c r="BE34" s="342">
        <v>124.3228</v>
      </c>
      <c r="BF34" s="342">
        <v>121.0673</v>
      </c>
      <c r="BG34" s="342">
        <v>119.3724</v>
      </c>
      <c r="BH34" s="342">
        <v>124.13290000000001</v>
      </c>
      <c r="BI34" s="342">
        <v>129.1969</v>
      </c>
      <c r="BJ34" s="342">
        <v>127.15770000000001</v>
      </c>
      <c r="BK34" s="342">
        <v>121.9075</v>
      </c>
      <c r="BL34" s="342">
        <v>119.726</v>
      </c>
      <c r="BM34" s="342">
        <v>127.57859999999999</v>
      </c>
      <c r="BN34" s="342">
        <v>127.8242</v>
      </c>
      <c r="BO34" s="342">
        <v>129.16139999999999</v>
      </c>
      <c r="BP34" s="342">
        <v>123.8293</v>
      </c>
      <c r="BQ34" s="342">
        <v>120.8297</v>
      </c>
      <c r="BR34" s="342">
        <v>117.6253</v>
      </c>
      <c r="BS34" s="342">
        <v>115.9798</v>
      </c>
      <c r="BT34" s="342">
        <v>120.7886</v>
      </c>
      <c r="BU34" s="342">
        <v>125.90009999999999</v>
      </c>
      <c r="BV34" s="342">
        <v>123.90770000000001</v>
      </c>
    </row>
    <row r="35" spans="1:74" ht="11.1" customHeight="1" x14ac:dyDescent="0.2">
      <c r="A35" s="98" t="s">
        <v>61</v>
      </c>
      <c r="B35" s="200" t="s">
        <v>65</v>
      </c>
      <c r="C35" s="256">
        <v>4.2395490000000002</v>
      </c>
      <c r="D35" s="256">
        <v>4.0975729999999997</v>
      </c>
      <c r="E35" s="256">
        <v>3.9555959999999999</v>
      </c>
      <c r="F35" s="256">
        <v>3.9152149999999999</v>
      </c>
      <c r="G35" s="256">
        <v>3.8748339999999999</v>
      </c>
      <c r="H35" s="256">
        <v>3.8344529999999999</v>
      </c>
      <c r="I35" s="256">
        <v>3.796265</v>
      </c>
      <c r="J35" s="256">
        <v>3.7580770000000001</v>
      </c>
      <c r="K35" s="256">
        <v>3.7198889999999998</v>
      </c>
      <c r="L35" s="256">
        <v>3.692218</v>
      </c>
      <c r="M35" s="256">
        <v>3.6645460000000001</v>
      </c>
      <c r="N35" s="256">
        <v>3.6368749999999999</v>
      </c>
      <c r="O35" s="256">
        <v>3.503212</v>
      </c>
      <c r="P35" s="256">
        <v>3.3695499999999998</v>
      </c>
      <c r="Q35" s="256">
        <v>3.235887</v>
      </c>
      <c r="R35" s="256">
        <v>3.25556</v>
      </c>
      <c r="S35" s="256">
        <v>3.2752319999999999</v>
      </c>
      <c r="T35" s="256">
        <v>3.294905</v>
      </c>
      <c r="U35" s="256">
        <v>3.357164</v>
      </c>
      <c r="V35" s="256">
        <v>3.4194230000000001</v>
      </c>
      <c r="W35" s="256">
        <v>3.4816820000000002</v>
      </c>
      <c r="X35" s="256">
        <v>3.4018329999999999</v>
      </c>
      <c r="Y35" s="256">
        <v>3.3219829999999999</v>
      </c>
      <c r="Z35" s="256">
        <v>3.2421340000000001</v>
      </c>
      <c r="AA35" s="256">
        <v>3.1251929999999999</v>
      </c>
      <c r="AB35" s="256">
        <v>3.0082529999999998</v>
      </c>
      <c r="AC35" s="256">
        <v>2.8913120000000001</v>
      </c>
      <c r="AD35" s="256">
        <v>2.8929550000000002</v>
      </c>
      <c r="AE35" s="256">
        <v>2.8945970000000001</v>
      </c>
      <c r="AF35" s="256">
        <v>2.8962400000000001</v>
      </c>
      <c r="AG35" s="256">
        <v>2.9386009999999998</v>
      </c>
      <c r="AH35" s="256">
        <v>2.9809610000000002</v>
      </c>
      <c r="AI35" s="256">
        <v>3.0233219999999998</v>
      </c>
      <c r="AJ35" s="256">
        <v>3.1015000000000001</v>
      </c>
      <c r="AK35" s="256">
        <v>3.1796790000000001</v>
      </c>
      <c r="AL35" s="256">
        <v>3.257857</v>
      </c>
      <c r="AM35" s="256">
        <v>3.1158079999999999</v>
      </c>
      <c r="AN35" s="256">
        <v>2.9737580000000001</v>
      </c>
      <c r="AO35" s="256">
        <v>2.831709</v>
      </c>
      <c r="AP35" s="256">
        <v>2.87907</v>
      </c>
      <c r="AQ35" s="256">
        <v>2.9264299999999999</v>
      </c>
      <c r="AR35" s="256">
        <v>2.9737909999999999</v>
      </c>
      <c r="AS35" s="256">
        <v>3.0461559999999999</v>
      </c>
      <c r="AT35" s="256">
        <v>3.107243</v>
      </c>
      <c r="AU35" s="256">
        <v>3.1683300000000001</v>
      </c>
      <c r="AV35" s="256">
        <v>3.49987</v>
      </c>
      <c r="AW35" s="256">
        <v>3.4429509999999999</v>
      </c>
      <c r="AX35" s="256">
        <v>3.3854380000000002</v>
      </c>
      <c r="AY35" s="256">
        <v>3.503587</v>
      </c>
      <c r="AZ35" s="256">
        <v>3.2544339999999998</v>
      </c>
      <c r="BA35" s="342">
        <v>3.6662370000000002</v>
      </c>
      <c r="BB35" s="342">
        <v>3.646954</v>
      </c>
      <c r="BC35" s="342">
        <v>3.6264379999999998</v>
      </c>
      <c r="BD35" s="342">
        <v>3.6062500000000002</v>
      </c>
      <c r="BE35" s="342">
        <v>3.6237270000000001</v>
      </c>
      <c r="BF35" s="342">
        <v>3.6420319999999999</v>
      </c>
      <c r="BG35" s="342">
        <v>3.6605490000000001</v>
      </c>
      <c r="BH35" s="342">
        <v>3.6015799999999998</v>
      </c>
      <c r="BI35" s="342">
        <v>3.5432489999999999</v>
      </c>
      <c r="BJ35" s="342">
        <v>3.4845009999999998</v>
      </c>
      <c r="BK35" s="342">
        <v>3.6013009999999999</v>
      </c>
      <c r="BL35" s="342">
        <v>3.350768</v>
      </c>
      <c r="BM35" s="342">
        <v>3.761231</v>
      </c>
      <c r="BN35" s="342">
        <v>3.7405110000000001</v>
      </c>
      <c r="BO35" s="342">
        <v>3.718483</v>
      </c>
      <c r="BP35" s="342">
        <v>3.6967530000000002</v>
      </c>
      <c r="BQ35" s="342">
        <v>3.7126239999999999</v>
      </c>
      <c r="BR35" s="342">
        <v>3.7292939999999999</v>
      </c>
      <c r="BS35" s="342">
        <v>3.7462309999999999</v>
      </c>
      <c r="BT35" s="342">
        <v>3.6857340000000001</v>
      </c>
      <c r="BU35" s="342">
        <v>3.6259070000000002</v>
      </c>
      <c r="BV35" s="342">
        <v>3.5657009999999998</v>
      </c>
    </row>
    <row r="36" spans="1:74" ht="11.1" customHeight="1" x14ac:dyDescent="0.2">
      <c r="A36" s="98" t="s">
        <v>62</v>
      </c>
      <c r="B36" s="200" t="s">
        <v>249</v>
      </c>
      <c r="C36" s="256">
        <v>2.1289310000000001</v>
      </c>
      <c r="D36" s="256">
        <v>2.0215879999999999</v>
      </c>
      <c r="E36" s="256">
        <v>1.9142440000000001</v>
      </c>
      <c r="F36" s="256">
        <v>1.8767229999999999</v>
      </c>
      <c r="G36" s="256">
        <v>1.839202</v>
      </c>
      <c r="H36" s="256">
        <v>1.8016810000000001</v>
      </c>
      <c r="I36" s="256">
        <v>1.7545459999999999</v>
      </c>
      <c r="J36" s="256">
        <v>1.707411</v>
      </c>
      <c r="K36" s="256">
        <v>1.6602760000000001</v>
      </c>
      <c r="L36" s="256">
        <v>1.6650879999999999</v>
      </c>
      <c r="M36" s="256">
        <v>1.6699010000000001</v>
      </c>
      <c r="N36" s="256">
        <v>1.6747129999999999</v>
      </c>
      <c r="O36" s="256">
        <v>1.579061</v>
      </c>
      <c r="P36" s="256">
        <v>1.483409</v>
      </c>
      <c r="Q36" s="256">
        <v>1.3877569999999999</v>
      </c>
      <c r="R36" s="256">
        <v>1.4671380000000001</v>
      </c>
      <c r="S36" s="256">
        <v>1.546519</v>
      </c>
      <c r="T36" s="256">
        <v>1.6258999999999999</v>
      </c>
      <c r="U36" s="256">
        <v>1.640547</v>
      </c>
      <c r="V36" s="256">
        <v>1.6551940000000001</v>
      </c>
      <c r="W36" s="256">
        <v>1.6698409999999999</v>
      </c>
      <c r="X36" s="256">
        <v>1.685878</v>
      </c>
      <c r="Y36" s="256">
        <v>1.701916</v>
      </c>
      <c r="Z36" s="256">
        <v>1.7179530000000001</v>
      </c>
      <c r="AA36" s="256">
        <v>1.6479470000000001</v>
      </c>
      <c r="AB36" s="256">
        <v>1.5779399999999999</v>
      </c>
      <c r="AC36" s="256">
        <v>1.5079340000000001</v>
      </c>
      <c r="AD36" s="256">
        <v>1.5438620000000001</v>
      </c>
      <c r="AE36" s="256">
        <v>1.5797909999999999</v>
      </c>
      <c r="AF36" s="256">
        <v>1.6157189999999999</v>
      </c>
      <c r="AG36" s="256">
        <v>1.680688</v>
      </c>
      <c r="AH36" s="256">
        <v>1.745657</v>
      </c>
      <c r="AI36" s="256">
        <v>1.8106260000000001</v>
      </c>
      <c r="AJ36" s="256">
        <v>1.80938</v>
      </c>
      <c r="AK36" s="256">
        <v>1.808135</v>
      </c>
      <c r="AL36" s="256">
        <v>1.806889</v>
      </c>
      <c r="AM36" s="256">
        <v>1.8730880000000001</v>
      </c>
      <c r="AN36" s="256">
        <v>1.939287</v>
      </c>
      <c r="AO36" s="256">
        <v>2.0054859999999999</v>
      </c>
      <c r="AP36" s="256">
        <v>2.1023290000000001</v>
      </c>
      <c r="AQ36" s="256">
        <v>2.199173</v>
      </c>
      <c r="AR36" s="256">
        <v>2.2960159999999998</v>
      </c>
      <c r="AS36" s="256">
        <v>2.35162</v>
      </c>
      <c r="AT36" s="256">
        <v>2.4072249999999999</v>
      </c>
      <c r="AU36" s="256">
        <v>2.4628290000000002</v>
      </c>
      <c r="AV36" s="256">
        <v>2.054535</v>
      </c>
      <c r="AW36" s="256">
        <v>2.0819749999999999</v>
      </c>
      <c r="AX36" s="256">
        <v>2.143634</v>
      </c>
      <c r="AY36" s="256">
        <v>2.105194</v>
      </c>
      <c r="AZ36" s="256">
        <v>1.9038010000000001</v>
      </c>
      <c r="BA36" s="342">
        <v>1.751695</v>
      </c>
      <c r="BB36" s="342">
        <v>1.903883</v>
      </c>
      <c r="BC36" s="342">
        <v>2.0453399999999999</v>
      </c>
      <c r="BD36" s="342">
        <v>2.1791640000000001</v>
      </c>
      <c r="BE36" s="342">
        <v>2.2125240000000002</v>
      </c>
      <c r="BF36" s="342">
        <v>2.2797480000000001</v>
      </c>
      <c r="BG36" s="342">
        <v>2.339655</v>
      </c>
      <c r="BH36" s="342">
        <v>2.3331330000000001</v>
      </c>
      <c r="BI36" s="342">
        <v>2.3233329999999999</v>
      </c>
      <c r="BJ36" s="342">
        <v>2.3480669999999999</v>
      </c>
      <c r="BK36" s="342">
        <v>2.2975449999999999</v>
      </c>
      <c r="BL36" s="342">
        <v>2.0849009999999999</v>
      </c>
      <c r="BM36" s="342">
        <v>1.92161</v>
      </c>
      <c r="BN36" s="342">
        <v>2.0625870000000002</v>
      </c>
      <c r="BO36" s="342">
        <v>2.192825</v>
      </c>
      <c r="BP36" s="342">
        <v>2.31548</v>
      </c>
      <c r="BQ36" s="342">
        <v>2.3377789999999998</v>
      </c>
      <c r="BR36" s="342">
        <v>2.394129</v>
      </c>
      <c r="BS36" s="342">
        <v>2.44347</v>
      </c>
      <c r="BT36" s="342">
        <v>2.4268209999999999</v>
      </c>
      <c r="BU36" s="342">
        <v>2.4074390000000001</v>
      </c>
      <c r="BV36" s="342">
        <v>2.423225</v>
      </c>
    </row>
    <row r="37" spans="1:74" ht="11.1" customHeight="1" x14ac:dyDescent="0.2">
      <c r="A37" s="98" t="s">
        <v>206</v>
      </c>
      <c r="B37" s="488" t="s">
        <v>207</v>
      </c>
      <c r="C37" s="256">
        <v>0.37343599999999999</v>
      </c>
      <c r="D37" s="256">
        <v>0.352711</v>
      </c>
      <c r="E37" s="256">
        <v>0.33198499999999997</v>
      </c>
      <c r="F37" s="256">
        <v>0.33376099999999997</v>
      </c>
      <c r="G37" s="256">
        <v>0.335536</v>
      </c>
      <c r="H37" s="256">
        <v>0.337312</v>
      </c>
      <c r="I37" s="256">
        <v>0.34837400000000002</v>
      </c>
      <c r="J37" s="256">
        <v>0.35943599999999998</v>
      </c>
      <c r="K37" s="256">
        <v>0.37049799999999999</v>
      </c>
      <c r="L37" s="256">
        <v>0.36706</v>
      </c>
      <c r="M37" s="256">
        <v>0.36362299999999997</v>
      </c>
      <c r="N37" s="256">
        <v>0.36018499999999998</v>
      </c>
      <c r="O37" s="256">
        <v>0.35177900000000001</v>
      </c>
      <c r="P37" s="256">
        <v>0.34337400000000001</v>
      </c>
      <c r="Q37" s="256">
        <v>0.33496799999999999</v>
      </c>
      <c r="R37" s="256">
        <v>0.33313399999999999</v>
      </c>
      <c r="S37" s="256">
        <v>0.33129999999999998</v>
      </c>
      <c r="T37" s="256">
        <v>0.32946599999999998</v>
      </c>
      <c r="U37" s="256">
        <v>0.33208599999999999</v>
      </c>
      <c r="V37" s="256">
        <v>0.33470499999999997</v>
      </c>
      <c r="W37" s="256">
        <v>0.33732499999999999</v>
      </c>
      <c r="X37" s="256">
        <v>0.32827299999999998</v>
      </c>
      <c r="Y37" s="256">
        <v>0.31922099999999998</v>
      </c>
      <c r="Z37" s="256">
        <v>0.31016899999999997</v>
      </c>
      <c r="AA37" s="256">
        <v>0.29839100000000002</v>
      </c>
      <c r="AB37" s="256">
        <v>0.28661199999999998</v>
      </c>
      <c r="AC37" s="256">
        <v>0.27483400000000002</v>
      </c>
      <c r="AD37" s="256">
        <v>0.26844499999999999</v>
      </c>
      <c r="AE37" s="256">
        <v>0.26205499999999998</v>
      </c>
      <c r="AF37" s="256">
        <v>0.255666</v>
      </c>
      <c r="AG37" s="256">
        <v>0.25709199999999999</v>
      </c>
      <c r="AH37" s="256">
        <v>0.25851800000000003</v>
      </c>
      <c r="AI37" s="256">
        <v>0.25994400000000001</v>
      </c>
      <c r="AJ37" s="256">
        <v>0.25559100000000001</v>
      </c>
      <c r="AK37" s="256">
        <v>0.25123699999999999</v>
      </c>
      <c r="AL37" s="256">
        <v>0.24688399999999999</v>
      </c>
      <c r="AM37" s="256">
        <v>0.238121</v>
      </c>
      <c r="AN37" s="256">
        <v>0.22935900000000001</v>
      </c>
      <c r="AO37" s="256">
        <v>0.22059599999999999</v>
      </c>
      <c r="AP37" s="256">
        <v>0.214222</v>
      </c>
      <c r="AQ37" s="256">
        <v>0.20784900000000001</v>
      </c>
      <c r="AR37" s="256">
        <v>0.20147499999999999</v>
      </c>
      <c r="AS37" s="256">
        <v>0.21140999999999999</v>
      </c>
      <c r="AT37" s="256">
        <v>0.22134599999999999</v>
      </c>
      <c r="AU37" s="256">
        <v>0.23128099999999999</v>
      </c>
      <c r="AV37" s="256">
        <v>0.21419579999999999</v>
      </c>
      <c r="AW37" s="256">
        <v>0.2064484</v>
      </c>
      <c r="AX37" s="256">
        <v>0.2000045</v>
      </c>
      <c r="AY37" s="256">
        <v>0.20906</v>
      </c>
      <c r="AZ37" s="256">
        <v>0.1958047</v>
      </c>
      <c r="BA37" s="342">
        <v>0.1973509</v>
      </c>
      <c r="BB37" s="342">
        <v>0.19468489999999999</v>
      </c>
      <c r="BC37" s="342">
        <v>0.20178789999999999</v>
      </c>
      <c r="BD37" s="342">
        <v>0.19953280000000001</v>
      </c>
      <c r="BE37" s="342">
        <v>0.19886699999999999</v>
      </c>
      <c r="BF37" s="342">
        <v>0.19797300000000001</v>
      </c>
      <c r="BG37" s="342">
        <v>0.1966551</v>
      </c>
      <c r="BH37" s="342">
        <v>0.19755300000000001</v>
      </c>
      <c r="BI37" s="342">
        <v>0.18884619999999999</v>
      </c>
      <c r="BJ37" s="342">
        <v>0.18055450000000001</v>
      </c>
      <c r="BK37" s="342">
        <v>0.18902679999999999</v>
      </c>
      <c r="BL37" s="342">
        <v>0.17544419999999999</v>
      </c>
      <c r="BM37" s="342">
        <v>0.17655199999999999</v>
      </c>
      <c r="BN37" s="342">
        <v>0.17346590000000001</v>
      </c>
      <c r="BO37" s="342">
        <v>0.18017939999999999</v>
      </c>
      <c r="BP37" s="342">
        <v>0.17751169999999999</v>
      </c>
      <c r="BQ37" s="342">
        <v>0.1764483</v>
      </c>
      <c r="BR37" s="342">
        <v>0.17516780000000001</v>
      </c>
      <c r="BS37" s="342">
        <v>0.17345350000000001</v>
      </c>
      <c r="BT37" s="342">
        <v>0.1739482</v>
      </c>
      <c r="BU37" s="342">
        <v>0.16484270000000001</v>
      </c>
      <c r="BV37" s="342">
        <v>0.1561525</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377"/>
      <c r="BB38" s="377"/>
      <c r="BC38" s="377"/>
      <c r="BD38" s="377"/>
      <c r="BE38" s="377"/>
      <c r="BF38" s="377"/>
      <c r="BG38" s="377"/>
      <c r="BH38" s="377"/>
      <c r="BI38" s="377"/>
      <c r="BJ38" s="377"/>
      <c r="BK38" s="377"/>
      <c r="BL38" s="377"/>
      <c r="BM38" s="377"/>
      <c r="BN38" s="377"/>
      <c r="BO38" s="377"/>
      <c r="BP38" s="377"/>
      <c r="BQ38" s="377"/>
      <c r="BR38" s="377"/>
      <c r="BS38" s="377"/>
      <c r="BT38" s="377"/>
      <c r="BU38" s="377"/>
      <c r="BV38" s="377"/>
    </row>
    <row r="39" spans="1:74" ht="11.1" customHeight="1" x14ac:dyDescent="0.2">
      <c r="A39" s="98"/>
      <c r="B39" s="91" t="s">
        <v>50</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377"/>
      <c r="BB39" s="377"/>
      <c r="BC39" s="377"/>
      <c r="BD39" s="377"/>
      <c r="BE39" s="377"/>
      <c r="BF39" s="377"/>
      <c r="BG39" s="377"/>
      <c r="BH39" s="377"/>
      <c r="BI39" s="377"/>
      <c r="BJ39" s="377"/>
      <c r="BK39" s="377"/>
      <c r="BL39" s="377"/>
      <c r="BM39" s="377"/>
      <c r="BN39" s="377"/>
      <c r="BO39" s="377"/>
      <c r="BP39" s="377"/>
      <c r="BQ39" s="377"/>
      <c r="BR39" s="377"/>
      <c r="BS39" s="377"/>
      <c r="BT39" s="377"/>
      <c r="BU39" s="377"/>
      <c r="BV39" s="377"/>
    </row>
    <row r="40" spans="1:74" ht="11.1" customHeight="1" x14ac:dyDescent="0.2">
      <c r="A40" s="98"/>
      <c r="B40" s="97" t="s">
        <v>51</v>
      </c>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232"/>
      <c r="AH40" s="232"/>
      <c r="AI40" s="232"/>
      <c r="AJ40" s="232"/>
      <c r="AK40" s="232"/>
      <c r="AL40" s="232"/>
      <c r="AM40" s="232"/>
      <c r="AN40" s="232"/>
      <c r="AO40" s="232"/>
      <c r="AP40" s="232"/>
      <c r="AQ40" s="232"/>
      <c r="AR40" s="232"/>
      <c r="AS40" s="232"/>
      <c r="AT40" s="232"/>
      <c r="AU40" s="232"/>
      <c r="AV40" s="232"/>
      <c r="AW40" s="232"/>
      <c r="AX40" s="232"/>
      <c r="AY40" s="232"/>
      <c r="AZ40" s="232"/>
      <c r="BA40" s="376"/>
      <c r="BB40" s="376"/>
      <c r="BC40" s="376"/>
      <c r="BD40" s="376"/>
      <c r="BE40" s="376"/>
      <c r="BF40" s="376"/>
      <c r="BG40" s="376"/>
      <c r="BH40" s="376"/>
      <c r="BI40" s="376"/>
      <c r="BJ40" s="376"/>
      <c r="BK40" s="376"/>
      <c r="BL40" s="376"/>
      <c r="BM40" s="376"/>
      <c r="BN40" s="376"/>
      <c r="BO40" s="376"/>
      <c r="BP40" s="376"/>
      <c r="BQ40" s="376"/>
      <c r="BR40" s="376"/>
      <c r="BS40" s="376"/>
      <c r="BT40" s="376"/>
      <c r="BU40" s="376"/>
      <c r="BV40" s="376"/>
    </row>
    <row r="41" spans="1:74" ht="11.1" customHeight="1" x14ac:dyDescent="0.2">
      <c r="A41" s="98" t="s">
        <v>57</v>
      </c>
      <c r="B41" s="200" t="s">
        <v>59</v>
      </c>
      <c r="C41" s="259">
        <v>6.61</v>
      </c>
      <c r="D41" s="259">
        <v>6.61</v>
      </c>
      <c r="E41" s="259">
        <v>6.61</v>
      </c>
      <c r="F41" s="259">
        <v>6.61</v>
      </c>
      <c r="G41" s="259">
        <v>6.61</v>
      </c>
      <c r="H41" s="259">
        <v>6.61</v>
      </c>
      <c r="I41" s="259">
        <v>6.61</v>
      </c>
      <c r="J41" s="259">
        <v>6.61</v>
      </c>
      <c r="K41" s="259">
        <v>6.61</v>
      </c>
      <c r="L41" s="259">
        <v>6.61</v>
      </c>
      <c r="M41" s="259">
        <v>6.61</v>
      </c>
      <c r="N41" s="259">
        <v>6.61</v>
      </c>
      <c r="O41" s="259">
        <v>6.55</v>
      </c>
      <c r="P41" s="259">
        <v>6.55</v>
      </c>
      <c r="Q41" s="259">
        <v>6.55</v>
      </c>
      <c r="R41" s="259">
        <v>6.55</v>
      </c>
      <c r="S41" s="259">
        <v>6.55</v>
      </c>
      <c r="T41" s="259">
        <v>6.55</v>
      </c>
      <c r="U41" s="259">
        <v>6.55</v>
      </c>
      <c r="V41" s="259">
        <v>6.55</v>
      </c>
      <c r="W41" s="259">
        <v>6.55</v>
      </c>
      <c r="X41" s="259">
        <v>6.55</v>
      </c>
      <c r="Y41" s="259">
        <v>6.55</v>
      </c>
      <c r="Z41" s="259">
        <v>6.55</v>
      </c>
      <c r="AA41" s="259">
        <v>6.4547315496</v>
      </c>
      <c r="AB41" s="259">
        <v>6.4547315496</v>
      </c>
      <c r="AC41" s="259">
        <v>6.4547315496</v>
      </c>
      <c r="AD41" s="259">
        <v>6.4547315496</v>
      </c>
      <c r="AE41" s="259">
        <v>6.4547315496</v>
      </c>
      <c r="AF41" s="259">
        <v>6.4547315496</v>
      </c>
      <c r="AG41" s="259">
        <v>6.4547315496</v>
      </c>
      <c r="AH41" s="259">
        <v>6.4547315496</v>
      </c>
      <c r="AI41" s="259">
        <v>6.4547315496</v>
      </c>
      <c r="AJ41" s="259">
        <v>6.4547315496</v>
      </c>
      <c r="AK41" s="259">
        <v>6.4547315496</v>
      </c>
      <c r="AL41" s="259">
        <v>6.4547315496</v>
      </c>
      <c r="AM41" s="259">
        <v>6.3676961752999999</v>
      </c>
      <c r="AN41" s="259">
        <v>6.3676961752999999</v>
      </c>
      <c r="AO41" s="259">
        <v>6.3676961752999999</v>
      </c>
      <c r="AP41" s="259">
        <v>6.3676961752999999</v>
      </c>
      <c r="AQ41" s="259">
        <v>6.3676961752999999</v>
      </c>
      <c r="AR41" s="259">
        <v>6.3676961752999999</v>
      </c>
      <c r="AS41" s="259">
        <v>6.3676961752999999</v>
      </c>
      <c r="AT41" s="259">
        <v>6.3676961752999999</v>
      </c>
      <c r="AU41" s="259">
        <v>6.3676961752999999</v>
      </c>
      <c r="AV41" s="259">
        <v>6.3676961752999999</v>
      </c>
      <c r="AW41" s="259">
        <v>6.3676961752999999</v>
      </c>
      <c r="AX41" s="259">
        <v>6.3676961752999999</v>
      </c>
      <c r="AY41" s="259">
        <v>6.3653438678000001</v>
      </c>
      <c r="AZ41" s="259">
        <v>6.3653438678000001</v>
      </c>
      <c r="BA41" s="378">
        <v>6.3653440000000003</v>
      </c>
      <c r="BB41" s="378">
        <v>6.3653440000000003</v>
      </c>
      <c r="BC41" s="378">
        <v>6.3653440000000003</v>
      </c>
      <c r="BD41" s="378">
        <v>6.3653440000000003</v>
      </c>
      <c r="BE41" s="378">
        <v>6.3653440000000003</v>
      </c>
      <c r="BF41" s="378">
        <v>6.3653440000000003</v>
      </c>
      <c r="BG41" s="378">
        <v>6.3653440000000003</v>
      </c>
      <c r="BH41" s="378">
        <v>6.3653440000000003</v>
      </c>
      <c r="BI41" s="378">
        <v>6.3653440000000003</v>
      </c>
      <c r="BJ41" s="378">
        <v>6.3653440000000003</v>
      </c>
      <c r="BK41" s="378">
        <v>6.3206499999999997</v>
      </c>
      <c r="BL41" s="378">
        <v>6.3206499999999997</v>
      </c>
      <c r="BM41" s="378">
        <v>6.3206499999999997</v>
      </c>
      <c r="BN41" s="378">
        <v>6.3206499999999997</v>
      </c>
      <c r="BO41" s="378">
        <v>6.3206499999999997</v>
      </c>
      <c r="BP41" s="378">
        <v>6.3206499999999997</v>
      </c>
      <c r="BQ41" s="378">
        <v>6.3206499999999997</v>
      </c>
      <c r="BR41" s="378">
        <v>6.3206499999999997</v>
      </c>
      <c r="BS41" s="378">
        <v>6.3206499999999997</v>
      </c>
      <c r="BT41" s="378">
        <v>6.3206499999999997</v>
      </c>
      <c r="BU41" s="378">
        <v>6.3206499999999997</v>
      </c>
      <c r="BV41" s="378">
        <v>6.3206499999999997</v>
      </c>
    </row>
    <row r="42" spans="1:74" ht="11.1" customHeight="1" x14ac:dyDescent="0.2">
      <c r="A42" s="98"/>
      <c r="B42" s="97" t="s">
        <v>55</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c r="AE42" s="231"/>
      <c r="AF42" s="231"/>
      <c r="AG42" s="231"/>
      <c r="AH42" s="231"/>
      <c r="AI42" s="231"/>
      <c r="AJ42" s="231"/>
      <c r="AK42" s="231"/>
      <c r="AL42" s="231"/>
      <c r="AM42" s="231"/>
      <c r="AN42" s="231"/>
      <c r="AO42" s="231"/>
      <c r="AP42" s="231"/>
      <c r="AQ42" s="231"/>
      <c r="AR42" s="231"/>
      <c r="AS42" s="231"/>
      <c r="AT42" s="231"/>
      <c r="AU42" s="231"/>
      <c r="AV42" s="231"/>
      <c r="AW42" s="231"/>
      <c r="AX42" s="231"/>
      <c r="AY42" s="231"/>
      <c r="AZ42" s="231"/>
      <c r="BA42" s="379"/>
      <c r="BB42" s="379"/>
      <c r="BC42" s="379"/>
      <c r="BD42" s="379"/>
      <c r="BE42" s="379"/>
      <c r="BF42" s="379"/>
      <c r="BG42" s="379"/>
      <c r="BH42" s="379"/>
      <c r="BI42" s="379"/>
      <c r="BJ42" s="379"/>
      <c r="BK42" s="379"/>
      <c r="BL42" s="379"/>
      <c r="BM42" s="379"/>
      <c r="BN42" s="379"/>
      <c r="BO42" s="379"/>
      <c r="BP42" s="379"/>
      <c r="BQ42" s="379"/>
      <c r="BR42" s="379"/>
      <c r="BS42" s="379"/>
      <c r="BT42" s="379"/>
      <c r="BU42" s="379"/>
      <c r="BV42" s="379"/>
    </row>
    <row r="43" spans="1:74" ht="11.1" customHeight="1" x14ac:dyDescent="0.2">
      <c r="A43" s="98" t="s">
        <v>611</v>
      </c>
      <c r="B43" s="200" t="s">
        <v>60</v>
      </c>
      <c r="C43" s="269">
        <v>0.23306912442</v>
      </c>
      <c r="D43" s="269">
        <v>0.2419408867</v>
      </c>
      <c r="E43" s="269">
        <v>0.23995391704999999</v>
      </c>
      <c r="F43" s="269">
        <v>0.24051428571</v>
      </c>
      <c r="G43" s="269">
        <v>0.25033179723999999</v>
      </c>
      <c r="H43" s="269">
        <v>0.25108095238</v>
      </c>
      <c r="I43" s="269">
        <v>0.24453917050999999</v>
      </c>
      <c r="J43" s="269">
        <v>0.23815668203000001</v>
      </c>
      <c r="K43" s="269">
        <v>0.23178571429</v>
      </c>
      <c r="L43" s="269">
        <v>0.22693087558</v>
      </c>
      <c r="M43" s="269">
        <v>0.22875238095</v>
      </c>
      <c r="N43" s="269">
        <v>0.23537788018</v>
      </c>
      <c r="O43" s="269">
        <v>0.24443317972</v>
      </c>
      <c r="P43" s="269">
        <v>0.25045918366999997</v>
      </c>
      <c r="Q43" s="269">
        <v>0.249</v>
      </c>
      <c r="R43" s="269">
        <v>0.2465952381</v>
      </c>
      <c r="S43" s="269">
        <v>0.24871889401</v>
      </c>
      <c r="T43" s="269">
        <v>0.24690952381</v>
      </c>
      <c r="U43" s="269">
        <v>0.25118433179999999</v>
      </c>
      <c r="V43" s="269">
        <v>0.2512718894</v>
      </c>
      <c r="W43" s="269">
        <v>0.24677142857000001</v>
      </c>
      <c r="X43" s="269">
        <v>0.24806451613</v>
      </c>
      <c r="Y43" s="269">
        <v>0.24651904761999999</v>
      </c>
      <c r="Z43" s="269">
        <v>0.24038709677</v>
      </c>
      <c r="AA43" s="269">
        <v>0.24292626728</v>
      </c>
      <c r="AB43" s="269">
        <v>0.25241836735000001</v>
      </c>
      <c r="AC43" s="269">
        <v>0.25819354839000003</v>
      </c>
      <c r="AD43" s="269">
        <v>0.25464285714000001</v>
      </c>
      <c r="AE43" s="269">
        <v>0.25275115206999998</v>
      </c>
      <c r="AF43" s="269">
        <v>0.25158095238</v>
      </c>
      <c r="AG43" s="269">
        <v>0.25836866358999999</v>
      </c>
      <c r="AH43" s="269">
        <v>0.26530414746999997</v>
      </c>
      <c r="AI43" s="269">
        <v>0.26638571429000002</v>
      </c>
      <c r="AJ43" s="269">
        <v>0.26890322580999998</v>
      </c>
      <c r="AK43" s="269">
        <v>0.27294285713999999</v>
      </c>
      <c r="AL43" s="269">
        <v>0.26907373272000001</v>
      </c>
      <c r="AM43" s="269">
        <v>0.27165898618000001</v>
      </c>
      <c r="AN43" s="269">
        <v>0.27174999999999999</v>
      </c>
      <c r="AO43" s="269">
        <v>0.27561290322999998</v>
      </c>
      <c r="AP43" s="269">
        <v>0.27287619048</v>
      </c>
      <c r="AQ43" s="269">
        <v>0.27204147465</v>
      </c>
      <c r="AR43" s="269">
        <v>0.26721658986000002</v>
      </c>
      <c r="AS43" s="269">
        <v>0.26660952381000003</v>
      </c>
      <c r="AT43" s="269">
        <v>0.26590322580999998</v>
      </c>
      <c r="AU43" s="269">
        <v>0.25984761904999998</v>
      </c>
      <c r="AV43" s="269">
        <v>0.26339170506999998</v>
      </c>
      <c r="AW43" s="269">
        <v>0.26578095237999999</v>
      </c>
      <c r="AX43" s="269">
        <v>0.26488479262999998</v>
      </c>
      <c r="AY43" s="269">
        <v>0.27403686636000002</v>
      </c>
      <c r="AZ43" s="269">
        <v>0.27183766234000001</v>
      </c>
      <c r="BA43" s="361">
        <v>0.27642640000000002</v>
      </c>
      <c r="BB43" s="361">
        <v>0.27072570000000001</v>
      </c>
      <c r="BC43" s="361">
        <v>0.27083449999999998</v>
      </c>
      <c r="BD43" s="361">
        <v>0.26951310000000001</v>
      </c>
      <c r="BE43" s="361">
        <v>0.26295819999999998</v>
      </c>
      <c r="BF43" s="361">
        <v>0.26076709999999997</v>
      </c>
      <c r="BG43" s="361">
        <v>0.25677640000000002</v>
      </c>
      <c r="BH43" s="361">
        <v>0.25641979999999998</v>
      </c>
      <c r="BI43" s="361">
        <v>0.25490069999999998</v>
      </c>
      <c r="BJ43" s="361">
        <v>0.26631690000000002</v>
      </c>
      <c r="BK43" s="361">
        <v>0.2494362</v>
      </c>
      <c r="BL43" s="361">
        <v>0.25710650000000002</v>
      </c>
      <c r="BM43" s="361">
        <v>0.26070290000000002</v>
      </c>
      <c r="BN43" s="361">
        <v>0.25432519999999997</v>
      </c>
      <c r="BO43" s="361">
        <v>0.25416610000000001</v>
      </c>
      <c r="BP43" s="361">
        <v>0.25313370000000002</v>
      </c>
      <c r="BQ43" s="361">
        <v>0.2472037</v>
      </c>
      <c r="BR43" s="361">
        <v>0.24619340000000001</v>
      </c>
      <c r="BS43" s="361">
        <v>0.2441374</v>
      </c>
      <c r="BT43" s="361">
        <v>0.24640519999999999</v>
      </c>
      <c r="BU43" s="361">
        <v>0.24772189999999999</v>
      </c>
      <c r="BV43" s="361">
        <v>0.26207449999999999</v>
      </c>
    </row>
    <row r="44" spans="1:74" ht="11.1" customHeight="1" x14ac:dyDescent="0.2">
      <c r="A44" s="98"/>
      <c r="B44" s="97" t="s">
        <v>56</v>
      </c>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c r="AA44" s="231"/>
      <c r="AB44" s="231"/>
      <c r="AC44" s="231"/>
      <c r="AD44" s="231"/>
      <c r="AE44" s="231"/>
      <c r="AF44" s="231"/>
      <c r="AG44" s="231"/>
      <c r="AH44" s="231"/>
      <c r="AI44" s="231"/>
      <c r="AJ44" s="231"/>
      <c r="AK44" s="231"/>
      <c r="AL44" s="231"/>
      <c r="AM44" s="231"/>
      <c r="AN44" s="231"/>
      <c r="AO44" s="231"/>
      <c r="AP44" s="231"/>
      <c r="AQ44" s="231"/>
      <c r="AR44" s="231"/>
      <c r="AS44" s="231"/>
      <c r="AT44" s="231"/>
      <c r="AU44" s="231"/>
      <c r="AV44" s="231"/>
      <c r="AW44" s="231"/>
      <c r="AX44" s="231"/>
      <c r="AY44" s="231"/>
      <c r="AZ44" s="231"/>
      <c r="BA44" s="379"/>
      <c r="BB44" s="379"/>
      <c r="BC44" s="379"/>
      <c r="BD44" s="379"/>
      <c r="BE44" s="379"/>
      <c r="BF44" s="379"/>
      <c r="BG44" s="379"/>
      <c r="BH44" s="379"/>
      <c r="BI44" s="379"/>
      <c r="BJ44" s="379"/>
      <c r="BK44" s="379"/>
      <c r="BL44" s="379"/>
      <c r="BM44" s="379"/>
      <c r="BN44" s="379"/>
      <c r="BO44" s="379"/>
      <c r="BP44" s="379"/>
      <c r="BQ44" s="379"/>
      <c r="BR44" s="379"/>
      <c r="BS44" s="379"/>
      <c r="BT44" s="379"/>
      <c r="BU44" s="379"/>
      <c r="BV44" s="379"/>
    </row>
    <row r="45" spans="1:74" ht="11.1" customHeight="1" x14ac:dyDescent="0.2">
      <c r="A45" s="98" t="s">
        <v>540</v>
      </c>
      <c r="B45" s="201" t="s">
        <v>58</v>
      </c>
      <c r="C45" s="214">
        <v>2.12</v>
      </c>
      <c r="D45" s="214">
        <v>2.11</v>
      </c>
      <c r="E45" s="214">
        <v>2.17</v>
      </c>
      <c r="F45" s="214">
        <v>2.16</v>
      </c>
      <c r="G45" s="214">
        <v>2.16</v>
      </c>
      <c r="H45" s="214">
        <v>2.1</v>
      </c>
      <c r="I45" s="214">
        <v>2.11</v>
      </c>
      <c r="J45" s="214">
        <v>2.11</v>
      </c>
      <c r="K45" s="214">
        <v>2.12</v>
      </c>
      <c r="L45" s="214">
        <v>2.0699999999999998</v>
      </c>
      <c r="M45" s="214">
        <v>2.08</v>
      </c>
      <c r="N45" s="214">
        <v>2.08</v>
      </c>
      <c r="O45" s="214">
        <v>2.09</v>
      </c>
      <c r="P45" s="214">
        <v>2.06</v>
      </c>
      <c r="Q45" s="214">
        <v>2.0699999999999998</v>
      </c>
      <c r="R45" s="214">
        <v>2.08</v>
      </c>
      <c r="S45" s="214">
        <v>2.09</v>
      </c>
      <c r="T45" s="214">
        <v>2.0699999999999998</v>
      </c>
      <c r="U45" s="214">
        <v>2.06</v>
      </c>
      <c r="V45" s="214">
        <v>2.0499999999999998</v>
      </c>
      <c r="W45" s="214">
        <v>2.02</v>
      </c>
      <c r="X45" s="214">
        <v>2.0299999999999998</v>
      </c>
      <c r="Y45" s="214">
        <v>2.04</v>
      </c>
      <c r="Z45" s="214">
        <v>2.04</v>
      </c>
      <c r="AA45" s="214">
        <v>2.06</v>
      </c>
      <c r="AB45" s="214">
        <v>2.0699999999999998</v>
      </c>
      <c r="AC45" s="214">
        <v>2.04</v>
      </c>
      <c r="AD45" s="214">
        <v>2.0699999999999998</v>
      </c>
      <c r="AE45" s="214">
        <v>2.04</v>
      </c>
      <c r="AF45" s="214">
        <v>2.04</v>
      </c>
      <c r="AG45" s="214">
        <v>2.0499999999999998</v>
      </c>
      <c r="AH45" s="214">
        <v>2.06</v>
      </c>
      <c r="AI45" s="214">
        <v>2.0499999999999998</v>
      </c>
      <c r="AJ45" s="214">
        <v>2.04</v>
      </c>
      <c r="AK45" s="214">
        <v>2.06</v>
      </c>
      <c r="AL45" s="214">
        <v>2.11</v>
      </c>
      <c r="AM45" s="214">
        <v>2.1</v>
      </c>
      <c r="AN45" s="214">
        <v>2.0699999999999998</v>
      </c>
      <c r="AO45" s="214">
        <v>2.08</v>
      </c>
      <c r="AP45" s="214">
        <v>2.0699999999999998</v>
      </c>
      <c r="AQ45" s="214">
        <v>2.06</v>
      </c>
      <c r="AR45" s="214">
        <v>2.0299999999999998</v>
      </c>
      <c r="AS45" s="214">
        <v>2.02</v>
      </c>
      <c r="AT45" s="214">
        <v>2</v>
      </c>
      <c r="AU45" s="214">
        <v>1.96</v>
      </c>
      <c r="AV45" s="214">
        <v>1.99</v>
      </c>
      <c r="AW45" s="214">
        <v>1.9563050195</v>
      </c>
      <c r="AX45" s="214">
        <v>1.9059676132000001</v>
      </c>
      <c r="AY45" s="214">
        <v>2.0933769999999998</v>
      </c>
      <c r="AZ45" s="214">
        <v>2.0890590000000002</v>
      </c>
      <c r="BA45" s="380">
        <v>2.0605169999999999</v>
      </c>
      <c r="BB45" s="380">
        <v>2.061232</v>
      </c>
      <c r="BC45" s="380">
        <v>2.0454129999999999</v>
      </c>
      <c r="BD45" s="380">
        <v>2.0291920000000001</v>
      </c>
      <c r="BE45" s="380">
        <v>2.0236640000000001</v>
      </c>
      <c r="BF45" s="380">
        <v>2.026815</v>
      </c>
      <c r="BG45" s="380">
        <v>2.032886</v>
      </c>
      <c r="BH45" s="380">
        <v>2.0290859999999999</v>
      </c>
      <c r="BI45" s="380">
        <v>2.0314070000000002</v>
      </c>
      <c r="BJ45" s="380">
        <v>2.0393119999999998</v>
      </c>
      <c r="BK45" s="380">
        <v>2.0423710000000002</v>
      </c>
      <c r="BL45" s="380">
        <v>2.0550869999999999</v>
      </c>
      <c r="BM45" s="380">
        <v>2.073588</v>
      </c>
      <c r="BN45" s="380">
        <v>2.0931479999999998</v>
      </c>
      <c r="BO45" s="380">
        <v>2.081699</v>
      </c>
      <c r="BP45" s="380">
        <v>2.0620189999999998</v>
      </c>
      <c r="BQ45" s="380">
        <v>2.0554640000000002</v>
      </c>
      <c r="BR45" s="380">
        <v>2.0603259999999999</v>
      </c>
      <c r="BS45" s="380">
        <v>2.0687709999999999</v>
      </c>
      <c r="BT45" s="380">
        <v>2.0630350000000002</v>
      </c>
      <c r="BU45" s="380">
        <v>2.0649289999999998</v>
      </c>
      <c r="BV45" s="380">
        <v>2.0726429999999998</v>
      </c>
    </row>
    <row r="46" spans="1:74" s="287" customFormat="1" ht="11.1" customHeight="1" x14ac:dyDescent="0.2">
      <c r="A46" s="93"/>
      <c r="B46" s="285"/>
      <c r="C46" s="286"/>
      <c r="D46" s="286"/>
      <c r="E46" s="286"/>
      <c r="F46" s="286"/>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c r="AE46" s="286"/>
      <c r="AF46" s="286"/>
      <c r="AG46" s="286"/>
      <c r="AH46" s="286"/>
      <c r="AI46" s="286"/>
      <c r="AJ46" s="286"/>
      <c r="AK46" s="286"/>
      <c r="AL46" s="286"/>
      <c r="AM46" s="286"/>
      <c r="AN46" s="286"/>
      <c r="AO46" s="286"/>
      <c r="AP46" s="286"/>
      <c r="AQ46" s="286"/>
      <c r="AR46" s="286"/>
      <c r="AS46" s="286"/>
      <c r="AT46" s="286"/>
      <c r="AU46" s="286"/>
      <c r="AV46" s="286"/>
      <c r="AW46" s="286"/>
      <c r="AX46" s="286"/>
      <c r="AY46" s="381"/>
      <c r="AZ46" s="381"/>
      <c r="BA46" s="381"/>
      <c r="BB46" s="381"/>
      <c r="BC46" s="381"/>
      <c r="BD46" s="286"/>
      <c r="BE46" s="286"/>
      <c r="BF46" s="286"/>
      <c r="BG46" s="381"/>
      <c r="BH46" s="381"/>
      <c r="BI46" s="381"/>
      <c r="BJ46" s="381"/>
      <c r="BK46" s="381"/>
      <c r="BL46" s="381"/>
      <c r="BM46" s="381"/>
      <c r="BN46" s="381"/>
      <c r="BO46" s="381"/>
      <c r="BP46" s="381"/>
      <c r="BQ46" s="381"/>
      <c r="BR46" s="381"/>
      <c r="BS46" s="381"/>
      <c r="BT46" s="381"/>
      <c r="BU46" s="381"/>
      <c r="BV46" s="381"/>
    </row>
    <row r="47" spans="1:74" s="287" customFormat="1" ht="12" customHeight="1" x14ac:dyDescent="0.25">
      <c r="A47" s="93"/>
      <c r="B47" s="803" t="s">
        <v>834</v>
      </c>
      <c r="C47" s="800"/>
      <c r="D47" s="800"/>
      <c r="E47" s="800"/>
      <c r="F47" s="800"/>
      <c r="G47" s="800"/>
      <c r="H47" s="800"/>
      <c r="I47" s="800"/>
      <c r="J47" s="800"/>
      <c r="K47" s="800"/>
      <c r="L47" s="800"/>
      <c r="M47" s="800"/>
      <c r="N47" s="800"/>
      <c r="O47" s="800"/>
      <c r="P47" s="800"/>
      <c r="Q47" s="800"/>
      <c r="AY47" s="513"/>
      <c r="AZ47" s="513"/>
      <c r="BA47" s="513"/>
      <c r="BB47" s="513"/>
      <c r="BC47" s="513"/>
      <c r="BD47" s="657"/>
      <c r="BE47" s="657"/>
      <c r="BF47" s="657"/>
      <c r="BG47" s="513"/>
      <c r="BH47" s="513"/>
      <c r="BI47" s="513"/>
      <c r="BJ47" s="513"/>
    </row>
    <row r="48" spans="1:74" s="449" customFormat="1" ht="12" customHeight="1" x14ac:dyDescent="0.25">
      <c r="A48" s="448"/>
      <c r="B48" s="841" t="s">
        <v>898</v>
      </c>
      <c r="C48" s="790"/>
      <c r="D48" s="790"/>
      <c r="E48" s="790"/>
      <c r="F48" s="790"/>
      <c r="G48" s="790"/>
      <c r="H48" s="790"/>
      <c r="I48" s="790"/>
      <c r="J48" s="790"/>
      <c r="K48" s="790"/>
      <c r="L48" s="790"/>
      <c r="M48" s="790"/>
      <c r="N48" s="790"/>
      <c r="O48" s="790"/>
      <c r="P48" s="790"/>
      <c r="Q48" s="786"/>
      <c r="AY48" s="514"/>
      <c r="AZ48" s="514"/>
      <c r="BA48" s="514"/>
      <c r="BB48" s="514"/>
      <c r="BC48" s="514"/>
      <c r="BD48" s="658"/>
      <c r="BE48" s="658"/>
      <c r="BF48" s="658"/>
      <c r="BG48" s="514"/>
      <c r="BH48" s="514"/>
      <c r="BI48" s="514"/>
      <c r="BJ48" s="514"/>
    </row>
    <row r="49" spans="1:74" s="449" customFormat="1" ht="12" customHeight="1" x14ac:dyDescent="0.25">
      <c r="A49" s="448"/>
      <c r="B49" s="837" t="s">
        <v>899</v>
      </c>
      <c r="C49" s="790"/>
      <c r="D49" s="790"/>
      <c r="E49" s="790"/>
      <c r="F49" s="790"/>
      <c r="G49" s="790"/>
      <c r="H49" s="790"/>
      <c r="I49" s="790"/>
      <c r="J49" s="790"/>
      <c r="K49" s="790"/>
      <c r="L49" s="790"/>
      <c r="M49" s="790"/>
      <c r="N49" s="790"/>
      <c r="O49" s="790"/>
      <c r="P49" s="790"/>
      <c r="Q49" s="786"/>
      <c r="AY49" s="514"/>
      <c r="AZ49" s="514"/>
      <c r="BA49" s="514"/>
      <c r="BB49" s="514"/>
      <c r="BC49" s="514"/>
      <c r="BD49" s="658"/>
      <c r="BE49" s="658"/>
      <c r="BF49" s="658"/>
      <c r="BG49" s="514"/>
      <c r="BH49" s="514"/>
      <c r="BI49" s="514"/>
      <c r="BJ49" s="514"/>
    </row>
    <row r="50" spans="1:74" s="449" customFormat="1" ht="12" customHeight="1" x14ac:dyDescent="0.25">
      <c r="A50" s="448"/>
      <c r="B50" s="841" t="s">
        <v>900</v>
      </c>
      <c r="C50" s="790"/>
      <c r="D50" s="790"/>
      <c r="E50" s="790"/>
      <c r="F50" s="790"/>
      <c r="G50" s="790"/>
      <c r="H50" s="790"/>
      <c r="I50" s="790"/>
      <c r="J50" s="790"/>
      <c r="K50" s="790"/>
      <c r="L50" s="790"/>
      <c r="M50" s="790"/>
      <c r="N50" s="790"/>
      <c r="O50" s="790"/>
      <c r="P50" s="790"/>
      <c r="Q50" s="786"/>
      <c r="AY50" s="514"/>
      <c r="AZ50" s="514"/>
      <c r="BA50" s="514"/>
      <c r="BB50" s="514"/>
      <c r="BC50" s="514"/>
      <c r="BD50" s="658"/>
      <c r="BE50" s="658"/>
      <c r="BF50" s="658"/>
      <c r="BG50" s="514"/>
      <c r="BH50" s="514"/>
      <c r="BI50" s="514"/>
      <c r="BJ50" s="514"/>
    </row>
    <row r="51" spans="1:74" s="449" customFormat="1" ht="12" customHeight="1" x14ac:dyDescent="0.25">
      <c r="A51" s="448"/>
      <c r="B51" s="841" t="s">
        <v>96</v>
      </c>
      <c r="C51" s="790"/>
      <c r="D51" s="790"/>
      <c r="E51" s="790"/>
      <c r="F51" s="790"/>
      <c r="G51" s="790"/>
      <c r="H51" s="790"/>
      <c r="I51" s="790"/>
      <c r="J51" s="790"/>
      <c r="K51" s="790"/>
      <c r="L51" s="790"/>
      <c r="M51" s="790"/>
      <c r="N51" s="790"/>
      <c r="O51" s="790"/>
      <c r="P51" s="790"/>
      <c r="Q51" s="786"/>
      <c r="AY51" s="514"/>
      <c r="AZ51" s="514"/>
      <c r="BA51" s="514"/>
      <c r="BB51" s="514"/>
      <c r="BC51" s="514"/>
      <c r="BD51" s="658"/>
      <c r="BE51" s="658"/>
      <c r="BF51" s="658"/>
      <c r="BG51" s="514"/>
      <c r="BH51" s="514"/>
      <c r="BI51" s="514"/>
      <c r="BJ51" s="514"/>
    </row>
    <row r="52" spans="1:74" s="449" customFormat="1" ht="12" customHeight="1" x14ac:dyDescent="0.25">
      <c r="A52" s="448"/>
      <c r="B52" s="789" t="s">
        <v>859</v>
      </c>
      <c r="C52" s="790"/>
      <c r="D52" s="790"/>
      <c r="E52" s="790"/>
      <c r="F52" s="790"/>
      <c r="G52" s="790"/>
      <c r="H52" s="790"/>
      <c r="I52" s="790"/>
      <c r="J52" s="790"/>
      <c r="K52" s="790"/>
      <c r="L52" s="790"/>
      <c r="M52" s="790"/>
      <c r="N52" s="790"/>
      <c r="O52" s="790"/>
      <c r="P52" s="790"/>
      <c r="Q52" s="786"/>
      <c r="AY52" s="514"/>
      <c r="AZ52" s="514"/>
      <c r="BA52" s="514"/>
      <c r="BB52" s="514"/>
      <c r="BC52" s="514"/>
      <c r="BD52" s="658"/>
      <c r="BE52" s="658"/>
      <c r="BF52" s="658"/>
      <c r="BG52" s="514"/>
      <c r="BH52" s="514"/>
      <c r="BI52" s="514"/>
      <c r="BJ52" s="514"/>
    </row>
    <row r="53" spans="1:74" s="449" customFormat="1" ht="22.35" customHeight="1" x14ac:dyDescent="0.25">
      <c r="A53" s="448"/>
      <c r="B53" s="789" t="s">
        <v>901</v>
      </c>
      <c r="C53" s="790"/>
      <c r="D53" s="790"/>
      <c r="E53" s="790"/>
      <c r="F53" s="790"/>
      <c r="G53" s="790"/>
      <c r="H53" s="790"/>
      <c r="I53" s="790"/>
      <c r="J53" s="790"/>
      <c r="K53" s="790"/>
      <c r="L53" s="790"/>
      <c r="M53" s="790"/>
      <c r="N53" s="790"/>
      <c r="O53" s="790"/>
      <c r="P53" s="790"/>
      <c r="Q53" s="786"/>
      <c r="AY53" s="514"/>
      <c r="AZ53" s="514"/>
      <c r="BA53" s="514"/>
      <c r="BB53" s="514"/>
      <c r="BC53" s="514"/>
      <c r="BD53" s="658"/>
      <c r="BE53" s="658"/>
      <c r="BF53" s="658"/>
      <c r="BG53" s="514"/>
      <c r="BH53" s="514"/>
      <c r="BI53" s="514"/>
      <c r="BJ53" s="514"/>
    </row>
    <row r="54" spans="1:74" s="449" customFormat="1" ht="12" customHeight="1" x14ac:dyDescent="0.25">
      <c r="A54" s="448"/>
      <c r="B54" s="784" t="s">
        <v>863</v>
      </c>
      <c r="C54" s="785"/>
      <c r="D54" s="785"/>
      <c r="E54" s="785"/>
      <c r="F54" s="785"/>
      <c r="G54" s="785"/>
      <c r="H54" s="785"/>
      <c r="I54" s="785"/>
      <c r="J54" s="785"/>
      <c r="K54" s="785"/>
      <c r="L54" s="785"/>
      <c r="M54" s="785"/>
      <c r="N54" s="785"/>
      <c r="O54" s="785"/>
      <c r="P54" s="785"/>
      <c r="Q54" s="786"/>
      <c r="AY54" s="514"/>
      <c r="AZ54" s="514"/>
      <c r="BA54" s="514"/>
      <c r="BB54" s="514"/>
      <c r="BC54" s="514"/>
      <c r="BD54" s="658"/>
      <c r="BE54" s="658"/>
      <c r="BF54" s="658"/>
      <c r="BG54" s="514"/>
      <c r="BH54" s="514"/>
      <c r="BI54" s="514"/>
      <c r="BJ54" s="514"/>
    </row>
    <row r="55" spans="1:74" s="450" customFormat="1" ht="12" customHeight="1" x14ac:dyDescent="0.25">
      <c r="A55" s="429"/>
      <c r="B55" s="806" t="s">
        <v>959</v>
      </c>
      <c r="C55" s="786"/>
      <c r="D55" s="786"/>
      <c r="E55" s="786"/>
      <c r="F55" s="786"/>
      <c r="G55" s="786"/>
      <c r="H55" s="786"/>
      <c r="I55" s="786"/>
      <c r="J55" s="786"/>
      <c r="K55" s="786"/>
      <c r="L55" s="786"/>
      <c r="M55" s="786"/>
      <c r="N55" s="786"/>
      <c r="O55" s="786"/>
      <c r="P55" s="786"/>
      <c r="Q55" s="786"/>
      <c r="AY55" s="515"/>
      <c r="AZ55" s="515"/>
      <c r="BA55" s="515"/>
      <c r="BB55" s="515"/>
      <c r="BC55" s="515"/>
      <c r="BD55" s="659"/>
      <c r="BE55" s="659"/>
      <c r="BF55" s="659"/>
      <c r="BG55" s="515"/>
      <c r="BH55" s="515"/>
      <c r="BI55" s="515"/>
      <c r="BJ55" s="515"/>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59"/>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AZ6" sqref="AZ6:AZ51"/>
    </sheetView>
  </sheetViews>
  <sheetFormatPr defaultColWidth="11" defaultRowHeight="10.199999999999999" x14ac:dyDescent="0.2"/>
  <cols>
    <col min="1" max="1" width="11.5546875" style="100" customWidth="1"/>
    <col min="2" max="2" width="26.88671875" style="100" customWidth="1"/>
    <col min="3" max="50" width="6.5546875" style="100" customWidth="1"/>
    <col min="51" max="55" width="6.5546875" style="374" customWidth="1"/>
    <col min="56" max="58" width="6.5546875" style="660" customWidth="1"/>
    <col min="59" max="62" width="6.5546875" style="374" customWidth="1"/>
    <col min="63" max="74" width="6.5546875" style="100" customWidth="1"/>
    <col min="75" max="16384" width="11" style="100"/>
  </cols>
  <sheetData>
    <row r="1" spans="1:74" ht="15.6" customHeight="1" x14ac:dyDescent="0.25">
      <c r="A1" s="792" t="s">
        <v>817</v>
      </c>
      <c r="B1" s="844" t="s">
        <v>831</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299"/>
    </row>
    <row r="2" spans="1:74" ht="14.1" customHeight="1" x14ac:dyDescent="0.25">
      <c r="A2" s="793"/>
      <c r="B2" s="532" t="str">
        <f>"U.S. Energy Information Administration  |  Short-Term Energy Outlook  - "&amp;Dates!D1</f>
        <v>U.S. Energy Information Administration  |  Short-Term Energy Outlook  - March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9"/>
    </row>
    <row r="3" spans="1:74" s="12" customFormat="1" ht="13.2" x14ac:dyDescent="0.25">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01"/>
      <c r="B5" s="102" t="s">
        <v>1183</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0"/>
      <c r="AZ5" s="410"/>
      <c r="BA5" s="410"/>
      <c r="BB5" s="410"/>
      <c r="BC5" s="410"/>
      <c r="BD5" s="103"/>
      <c r="BE5" s="103"/>
      <c r="BF5" s="103"/>
      <c r="BG5" s="103"/>
      <c r="BH5" s="103"/>
      <c r="BI5" s="103"/>
      <c r="BJ5" s="410"/>
      <c r="BK5" s="410"/>
      <c r="BL5" s="410"/>
      <c r="BM5" s="410"/>
      <c r="BN5" s="410"/>
      <c r="BO5" s="410"/>
      <c r="BP5" s="410"/>
      <c r="BQ5" s="410"/>
      <c r="BR5" s="410"/>
      <c r="BS5" s="410"/>
      <c r="BT5" s="410"/>
      <c r="BU5" s="410"/>
      <c r="BV5" s="410"/>
    </row>
    <row r="6" spans="1:74" ht="11.1" customHeight="1" x14ac:dyDescent="0.2">
      <c r="A6" s="101" t="s">
        <v>1177</v>
      </c>
      <c r="B6" s="202" t="s">
        <v>466</v>
      </c>
      <c r="C6" s="273">
        <v>352.71906594000001</v>
      </c>
      <c r="D6" s="273">
        <v>313.68540066999998</v>
      </c>
      <c r="E6" s="273">
        <v>304.38958091000001</v>
      </c>
      <c r="F6" s="273">
        <v>292.89355019999999</v>
      </c>
      <c r="G6" s="273">
        <v>316.78445670000002</v>
      </c>
      <c r="H6" s="273">
        <v>367.78119572999998</v>
      </c>
      <c r="I6" s="273">
        <v>411.88694217</v>
      </c>
      <c r="J6" s="273">
        <v>409.70081176000002</v>
      </c>
      <c r="K6" s="273">
        <v>351.48446798999998</v>
      </c>
      <c r="L6" s="273">
        <v>312.94516379999999</v>
      </c>
      <c r="M6" s="273">
        <v>297.06177158999998</v>
      </c>
      <c r="N6" s="273">
        <v>345.34257681000003</v>
      </c>
      <c r="O6" s="273">
        <v>343.18996663000001</v>
      </c>
      <c r="P6" s="273">
        <v>289.65253611999998</v>
      </c>
      <c r="Q6" s="273">
        <v>317.93515955999999</v>
      </c>
      <c r="R6" s="273">
        <v>294.32495340000003</v>
      </c>
      <c r="S6" s="273">
        <v>322.51759103000001</v>
      </c>
      <c r="T6" s="273">
        <v>357.91642424999998</v>
      </c>
      <c r="U6" s="273">
        <v>404.38669913000001</v>
      </c>
      <c r="V6" s="273">
        <v>384.34245085999999</v>
      </c>
      <c r="W6" s="273">
        <v>335.86118312999997</v>
      </c>
      <c r="X6" s="273">
        <v>320.3762744</v>
      </c>
      <c r="Y6" s="273">
        <v>310.31542227</v>
      </c>
      <c r="Z6" s="273">
        <v>353.45186092</v>
      </c>
      <c r="AA6" s="273">
        <v>373.21229362999998</v>
      </c>
      <c r="AB6" s="273">
        <v>306.87860791999998</v>
      </c>
      <c r="AC6" s="273">
        <v>321.53034425999999</v>
      </c>
      <c r="AD6" s="273">
        <v>300.74348429999998</v>
      </c>
      <c r="AE6" s="273">
        <v>338.93613680999999</v>
      </c>
      <c r="AF6" s="273">
        <v>371.87049822</v>
      </c>
      <c r="AG6" s="273">
        <v>411.26518549999997</v>
      </c>
      <c r="AH6" s="273">
        <v>408.00439211999998</v>
      </c>
      <c r="AI6" s="273">
        <v>356.23912494000001</v>
      </c>
      <c r="AJ6" s="273">
        <v>324.91053887999999</v>
      </c>
      <c r="AK6" s="273">
        <v>322.34906883000002</v>
      </c>
      <c r="AL6" s="273">
        <v>338.45797931999999</v>
      </c>
      <c r="AM6" s="273">
        <v>357.75365220999998</v>
      </c>
      <c r="AN6" s="273">
        <v>313.68041557999999</v>
      </c>
      <c r="AO6" s="273">
        <v>323.78238920000001</v>
      </c>
      <c r="AP6" s="273">
        <v>294.57676692000001</v>
      </c>
      <c r="AQ6" s="273">
        <v>328.26850844000001</v>
      </c>
      <c r="AR6" s="273">
        <v>351.36268860000001</v>
      </c>
      <c r="AS6" s="273">
        <v>411.61614322000003</v>
      </c>
      <c r="AT6" s="273">
        <v>401.66494265</v>
      </c>
      <c r="AU6" s="273">
        <v>359.54511344999997</v>
      </c>
      <c r="AV6" s="273">
        <v>321.87496382</v>
      </c>
      <c r="AW6" s="273">
        <v>316.67189697999999</v>
      </c>
      <c r="AX6" s="273">
        <v>337.25309453</v>
      </c>
      <c r="AY6" s="273">
        <v>346.71019999999999</v>
      </c>
      <c r="AZ6" s="273">
        <v>315.75920000000002</v>
      </c>
      <c r="BA6" s="334">
        <v>318.846</v>
      </c>
      <c r="BB6" s="334">
        <v>290.9622</v>
      </c>
      <c r="BC6" s="334">
        <v>326.9744</v>
      </c>
      <c r="BD6" s="334">
        <v>353.03289999999998</v>
      </c>
      <c r="BE6" s="334">
        <v>406.58780000000002</v>
      </c>
      <c r="BF6" s="334">
        <v>396.61720000000003</v>
      </c>
      <c r="BG6" s="334">
        <v>335.2946</v>
      </c>
      <c r="BH6" s="334">
        <v>316.72399999999999</v>
      </c>
      <c r="BI6" s="334">
        <v>302.86180000000002</v>
      </c>
      <c r="BJ6" s="334">
        <v>342.43849999999998</v>
      </c>
      <c r="BK6" s="334">
        <v>359.77409999999998</v>
      </c>
      <c r="BL6" s="334">
        <v>308.0951</v>
      </c>
      <c r="BM6" s="334">
        <v>320.06560000000002</v>
      </c>
      <c r="BN6" s="334">
        <v>291.39449999999999</v>
      </c>
      <c r="BO6" s="334">
        <v>326.78199999999998</v>
      </c>
      <c r="BP6" s="334">
        <v>353.49900000000002</v>
      </c>
      <c r="BQ6" s="334">
        <v>407.17009999999999</v>
      </c>
      <c r="BR6" s="334">
        <v>397.12580000000003</v>
      </c>
      <c r="BS6" s="334">
        <v>335.71929999999998</v>
      </c>
      <c r="BT6" s="334">
        <v>317.2269</v>
      </c>
      <c r="BU6" s="334">
        <v>303.4006</v>
      </c>
      <c r="BV6" s="334">
        <v>343.29629999999997</v>
      </c>
    </row>
    <row r="7" spans="1:74" ht="11.1" customHeight="1" x14ac:dyDescent="0.2">
      <c r="A7" s="101" t="s">
        <v>1178</v>
      </c>
      <c r="B7" s="130" t="s">
        <v>1401</v>
      </c>
      <c r="C7" s="273">
        <v>339.20005320000001</v>
      </c>
      <c r="D7" s="273">
        <v>301.12160526999998</v>
      </c>
      <c r="E7" s="273">
        <v>291.26168795000001</v>
      </c>
      <c r="F7" s="273">
        <v>280.54750811999997</v>
      </c>
      <c r="G7" s="273">
        <v>303.87926582</v>
      </c>
      <c r="H7" s="273">
        <v>354.44498069999997</v>
      </c>
      <c r="I7" s="273">
        <v>397.63470692999999</v>
      </c>
      <c r="J7" s="273">
        <v>395.32849757999998</v>
      </c>
      <c r="K7" s="273">
        <v>338.25987989999999</v>
      </c>
      <c r="L7" s="273">
        <v>300.07336966000003</v>
      </c>
      <c r="M7" s="273">
        <v>284.28245021999999</v>
      </c>
      <c r="N7" s="273">
        <v>332.04439511999999</v>
      </c>
      <c r="O7" s="273">
        <v>329.75126311999998</v>
      </c>
      <c r="P7" s="273">
        <v>277.54804584999999</v>
      </c>
      <c r="Q7" s="273">
        <v>304.99628101000002</v>
      </c>
      <c r="R7" s="273">
        <v>281.89227134999999</v>
      </c>
      <c r="S7" s="273">
        <v>309.76233782000003</v>
      </c>
      <c r="T7" s="273">
        <v>344.61752369999999</v>
      </c>
      <c r="U7" s="273">
        <v>390.20383333000001</v>
      </c>
      <c r="V7" s="273">
        <v>370.38718593999999</v>
      </c>
      <c r="W7" s="273">
        <v>323.40031349999998</v>
      </c>
      <c r="X7" s="273">
        <v>307.76029616</v>
      </c>
      <c r="Y7" s="273">
        <v>297.58536959999998</v>
      </c>
      <c r="Z7" s="273">
        <v>339.54776067</v>
      </c>
      <c r="AA7" s="273">
        <v>359.43107200999998</v>
      </c>
      <c r="AB7" s="273">
        <v>294.61779844</v>
      </c>
      <c r="AC7" s="273">
        <v>308.73011622000001</v>
      </c>
      <c r="AD7" s="273">
        <v>288.49658213999999</v>
      </c>
      <c r="AE7" s="273">
        <v>325.89317331000001</v>
      </c>
      <c r="AF7" s="273">
        <v>358.50792419999999</v>
      </c>
      <c r="AG7" s="273">
        <v>396.82871870999998</v>
      </c>
      <c r="AH7" s="273">
        <v>393.47373255000002</v>
      </c>
      <c r="AI7" s="273">
        <v>342.89770499999997</v>
      </c>
      <c r="AJ7" s="273">
        <v>311.72833091000001</v>
      </c>
      <c r="AK7" s="273">
        <v>309.04301400000003</v>
      </c>
      <c r="AL7" s="273">
        <v>324.63872111000001</v>
      </c>
      <c r="AM7" s="273">
        <v>343.56359831999998</v>
      </c>
      <c r="AN7" s="273">
        <v>301.17312204000001</v>
      </c>
      <c r="AO7" s="273">
        <v>310.42133525999998</v>
      </c>
      <c r="AP7" s="273">
        <v>281.88617052000001</v>
      </c>
      <c r="AQ7" s="273">
        <v>315.31014499999998</v>
      </c>
      <c r="AR7" s="273">
        <v>338.27180069999997</v>
      </c>
      <c r="AS7" s="273">
        <v>397.30071881999999</v>
      </c>
      <c r="AT7" s="273">
        <v>387.31513553000002</v>
      </c>
      <c r="AU7" s="273">
        <v>346.09166249999998</v>
      </c>
      <c r="AV7" s="273">
        <v>308.59937477</v>
      </c>
      <c r="AW7" s="273">
        <v>302.84518147</v>
      </c>
      <c r="AX7" s="273">
        <v>323.00280471999997</v>
      </c>
      <c r="AY7" s="273">
        <v>335.3032</v>
      </c>
      <c r="AZ7" s="273">
        <v>305.1995</v>
      </c>
      <c r="BA7" s="334">
        <v>307.79880000000003</v>
      </c>
      <c r="BB7" s="334">
        <v>280.5147</v>
      </c>
      <c r="BC7" s="334">
        <v>316.29930000000002</v>
      </c>
      <c r="BD7" s="334">
        <v>342.37290000000002</v>
      </c>
      <c r="BE7" s="334">
        <v>395.11849999999998</v>
      </c>
      <c r="BF7" s="334">
        <v>385.41520000000003</v>
      </c>
      <c r="BG7" s="334">
        <v>324.74889999999999</v>
      </c>
      <c r="BH7" s="334">
        <v>306.35359999999997</v>
      </c>
      <c r="BI7" s="334">
        <v>292.34609999999998</v>
      </c>
      <c r="BJ7" s="334">
        <v>331.26740000000001</v>
      </c>
      <c r="BK7" s="334">
        <v>348.49090000000001</v>
      </c>
      <c r="BL7" s="334">
        <v>297.94299999999998</v>
      </c>
      <c r="BM7" s="334">
        <v>308.99829999999997</v>
      </c>
      <c r="BN7" s="334">
        <v>280.88510000000002</v>
      </c>
      <c r="BO7" s="334">
        <v>315.98950000000002</v>
      </c>
      <c r="BP7" s="334">
        <v>342.68189999999998</v>
      </c>
      <c r="BQ7" s="334">
        <v>395.4982</v>
      </c>
      <c r="BR7" s="334">
        <v>385.68680000000001</v>
      </c>
      <c r="BS7" s="334">
        <v>324.9194</v>
      </c>
      <c r="BT7" s="334">
        <v>306.572</v>
      </c>
      <c r="BU7" s="334">
        <v>292.59019999999998</v>
      </c>
      <c r="BV7" s="334">
        <v>331.8005</v>
      </c>
    </row>
    <row r="8" spans="1:74" ht="11.1" customHeight="1" x14ac:dyDescent="0.2">
      <c r="A8" s="101" t="s">
        <v>1402</v>
      </c>
      <c r="B8" s="130" t="s">
        <v>1403</v>
      </c>
      <c r="C8" s="273">
        <v>12.496719163</v>
      </c>
      <c r="D8" s="273">
        <v>11.5966592</v>
      </c>
      <c r="E8" s="273">
        <v>12.116862833000001</v>
      </c>
      <c r="F8" s="273">
        <v>11.38551504</v>
      </c>
      <c r="G8" s="273">
        <v>11.886486643</v>
      </c>
      <c r="H8" s="273">
        <v>12.247643910000001</v>
      </c>
      <c r="I8" s="273">
        <v>12.989266879000001</v>
      </c>
      <c r="J8" s="273">
        <v>13.074737289</v>
      </c>
      <c r="K8" s="273">
        <v>12.11053482</v>
      </c>
      <c r="L8" s="273">
        <v>11.850716022</v>
      </c>
      <c r="M8" s="273">
        <v>11.85238434</v>
      </c>
      <c r="N8" s="273">
        <v>12.282707005000001</v>
      </c>
      <c r="O8" s="273">
        <v>12.341131279000001</v>
      </c>
      <c r="P8" s="273">
        <v>11.141729844</v>
      </c>
      <c r="Q8" s="273">
        <v>11.867903414000001</v>
      </c>
      <c r="R8" s="273">
        <v>11.45693277</v>
      </c>
      <c r="S8" s="273">
        <v>11.686435924</v>
      </c>
      <c r="T8" s="273">
        <v>12.163847730000001</v>
      </c>
      <c r="U8" s="273">
        <v>12.955934656</v>
      </c>
      <c r="V8" s="273">
        <v>12.753570965</v>
      </c>
      <c r="W8" s="273">
        <v>11.3535498</v>
      </c>
      <c r="X8" s="273">
        <v>11.537361481</v>
      </c>
      <c r="Y8" s="273">
        <v>11.71001598</v>
      </c>
      <c r="Z8" s="273">
        <v>12.789874755</v>
      </c>
      <c r="AA8" s="273">
        <v>12.667275831</v>
      </c>
      <c r="AB8" s="273">
        <v>11.265428888000001</v>
      </c>
      <c r="AC8" s="273">
        <v>11.742196926</v>
      </c>
      <c r="AD8" s="273">
        <v>11.25755406</v>
      </c>
      <c r="AE8" s="273">
        <v>11.966810557000001</v>
      </c>
      <c r="AF8" s="273">
        <v>12.19927395</v>
      </c>
      <c r="AG8" s="273">
        <v>13.138078162999999</v>
      </c>
      <c r="AH8" s="273">
        <v>13.212519548</v>
      </c>
      <c r="AI8" s="273">
        <v>12.18539124</v>
      </c>
      <c r="AJ8" s="273">
        <v>12.126956867000001</v>
      </c>
      <c r="AK8" s="273">
        <v>12.3127587</v>
      </c>
      <c r="AL8" s="273">
        <v>12.72413538</v>
      </c>
      <c r="AM8" s="273">
        <v>13.022859347000001</v>
      </c>
      <c r="AN8" s="273">
        <v>11.443426792</v>
      </c>
      <c r="AO8" s="273">
        <v>12.204342725</v>
      </c>
      <c r="AP8" s="273">
        <v>11.64499191</v>
      </c>
      <c r="AQ8" s="273">
        <v>11.873916980000001</v>
      </c>
      <c r="AR8" s="273">
        <v>11.98463244</v>
      </c>
      <c r="AS8" s="273">
        <v>13.068406159</v>
      </c>
      <c r="AT8" s="273">
        <v>13.081698401000001</v>
      </c>
      <c r="AU8" s="273">
        <v>12.31279119</v>
      </c>
      <c r="AV8" s="273">
        <v>12.176255764</v>
      </c>
      <c r="AW8" s="273">
        <v>12.727244837000001</v>
      </c>
      <c r="AX8" s="273">
        <v>13.1048635</v>
      </c>
      <c r="AY8" s="273">
        <v>10.52924</v>
      </c>
      <c r="AZ8" s="273">
        <v>9.7595770000000002</v>
      </c>
      <c r="BA8" s="334">
        <v>10.226190000000001</v>
      </c>
      <c r="BB8" s="334">
        <v>9.6785879999999995</v>
      </c>
      <c r="BC8" s="334">
        <v>9.8629359999999995</v>
      </c>
      <c r="BD8" s="334">
        <v>9.8310949999999995</v>
      </c>
      <c r="BE8" s="334">
        <v>10.52895</v>
      </c>
      <c r="BF8" s="334">
        <v>10.282080000000001</v>
      </c>
      <c r="BG8" s="334">
        <v>9.7110389999999995</v>
      </c>
      <c r="BH8" s="334">
        <v>9.5871790000000008</v>
      </c>
      <c r="BI8" s="334">
        <v>9.7540200000000006</v>
      </c>
      <c r="BJ8" s="334">
        <v>10.343109999999999</v>
      </c>
      <c r="BK8" s="334">
        <v>10.44556</v>
      </c>
      <c r="BL8" s="334">
        <v>9.4044450000000008</v>
      </c>
      <c r="BM8" s="334">
        <v>10.26301</v>
      </c>
      <c r="BN8" s="334">
        <v>9.7474209999999992</v>
      </c>
      <c r="BO8" s="334">
        <v>9.9792240000000003</v>
      </c>
      <c r="BP8" s="334">
        <v>9.9801769999999994</v>
      </c>
      <c r="BQ8" s="334">
        <v>10.71766</v>
      </c>
      <c r="BR8" s="334">
        <v>10.500780000000001</v>
      </c>
      <c r="BS8" s="334">
        <v>9.9443090000000005</v>
      </c>
      <c r="BT8" s="334">
        <v>9.8473439999999997</v>
      </c>
      <c r="BU8" s="334">
        <v>10.02356</v>
      </c>
      <c r="BV8" s="334">
        <v>10.64073</v>
      </c>
    </row>
    <row r="9" spans="1:74" ht="11.1" customHeight="1" x14ac:dyDescent="0.2">
      <c r="A9" s="101" t="s">
        <v>1404</v>
      </c>
      <c r="B9" s="130" t="s">
        <v>1405</v>
      </c>
      <c r="C9" s="273">
        <v>1.0222935719999999</v>
      </c>
      <c r="D9" s="273">
        <v>0.967136196</v>
      </c>
      <c r="E9" s="273">
        <v>1.011030125</v>
      </c>
      <c r="F9" s="273">
        <v>0.96052704</v>
      </c>
      <c r="G9" s="273">
        <v>1.0187042369999999</v>
      </c>
      <c r="H9" s="273">
        <v>1.0885711199999999</v>
      </c>
      <c r="I9" s="273">
        <v>1.2629683650000001</v>
      </c>
      <c r="J9" s="273">
        <v>1.2975768889999999</v>
      </c>
      <c r="K9" s="273">
        <v>1.1140532700000001</v>
      </c>
      <c r="L9" s="273">
        <v>1.021078124</v>
      </c>
      <c r="M9" s="273">
        <v>0.92693703000000005</v>
      </c>
      <c r="N9" s="273">
        <v>1.0154746880000001</v>
      </c>
      <c r="O9" s="273">
        <v>1.097572236</v>
      </c>
      <c r="P9" s="273">
        <v>0.96276042799999995</v>
      </c>
      <c r="Q9" s="273">
        <v>1.0709751350000001</v>
      </c>
      <c r="R9" s="273">
        <v>0.97574928000000005</v>
      </c>
      <c r="S9" s="273">
        <v>1.0688172869999999</v>
      </c>
      <c r="T9" s="273">
        <v>1.1350528200000001</v>
      </c>
      <c r="U9" s="273">
        <v>1.2269311439999999</v>
      </c>
      <c r="V9" s="273">
        <v>1.201693951</v>
      </c>
      <c r="W9" s="273">
        <v>1.10731983</v>
      </c>
      <c r="X9" s="273">
        <v>1.078616759</v>
      </c>
      <c r="Y9" s="273">
        <v>1.02003669</v>
      </c>
      <c r="Z9" s="273">
        <v>1.1142254979999999</v>
      </c>
      <c r="AA9" s="273">
        <v>1.1139457850000001</v>
      </c>
      <c r="AB9" s="273">
        <v>0.99538059599999995</v>
      </c>
      <c r="AC9" s="273">
        <v>1.058031116</v>
      </c>
      <c r="AD9" s="273">
        <v>0.98934809999999995</v>
      </c>
      <c r="AE9" s="273">
        <v>1.0761529409999999</v>
      </c>
      <c r="AF9" s="273">
        <v>1.16330007</v>
      </c>
      <c r="AG9" s="273">
        <v>1.298388624</v>
      </c>
      <c r="AH9" s="273">
        <v>1.318140026</v>
      </c>
      <c r="AI9" s="273">
        <v>1.1560287</v>
      </c>
      <c r="AJ9" s="273">
        <v>1.0552510980000001</v>
      </c>
      <c r="AK9" s="273">
        <v>0.99329613000000005</v>
      </c>
      <c r="AL9" s="273">
        <v>1.095122833</v>
      </c>
      <c r="AM9" s="273">
        <v>1.167194547</v>
      </c>
      <c r="AN9" s="273">
        <v>1.0638667479999999</v>
      </c>
      <c r="AO9" s="273">
        <v>1.1567112150000001</v>
      </c>
      <c r="AP9" s="273">
        <v>1.0456044900000001</v>
      </c>
      <c r="AQ9" s="273">
        <v>1.084446464</v>
      </c>
      <c r="AR9" s="273">
        <v>1.1062554600000001</v>
      </c>
      <c r="AS9" s="273">
        <v>1.247018245</v>
      </c>
      <c r="AT9" s="273">
        <v>1.2681087230000001</v>
      </c>
      <c r="AU9" s="273">
        <v>1.1406597599999999</v>
      </c>
      <c r="AV9" s="273">
        <v>1.0993332840000001</v>
      </c>
      <c r="AW9" s="273">
        <v>1.0994706750000001</v>
      </c>
      <c r="AX9" s="273">
        <v>1.145426311</v>
      </c>
      <c r="AY9" s="273">
        <v>0.87769359999999996</v>
      </c>
      <c r="AZ9" s="273">
        <v>0.800122</v>
      </c>
      <c r="BA9" s="334">
        <v>0.82097609999999999</v>
      </c>
      <c r="BB9" s="334">
        <v>0.76896229999999999</v>
      </c>
      <c r="BC9" s="334">
        <v>0.81212379999999995</v>
      </c>
      <c r="BD9" s="334">
        <v>0.82890450000000004</v>
      </c>
      <c r="BE9" s="334">
        <v>0.94040349999999995</v>
      </c>
      <c r="BF9" s="334">
        <v>0.91999209999999998</v>
      </c>
      <c r="BG9" s="334">
        <v>0.83468949999999997</v>
      </c>
      <c r="BH9" s="334">
        <v>0.78329009999999999</v>
      </c>
      <c r="BI9" s="334">
        <v>0.76165899999999997</v>
      </c>
      <c r="BJ9" s="334">
        <v>0.82791210000000004</v>
      </c>
      <c r="BK9" s="334">
        <v>0.83762270000000005</v>
      </c>
      <c r="BL9" s="334">
        <v>0.74769240000000003</v>
      </c>
      <c r="BM9" s="334">
        <v>0.80430190000000001</v>
      </c>
      <c r="BN9" s="334">
        <v>0.76194280000000003</v>
      </c>
      <c r="BO9" s="334">
        <v>0.81321410000000005</v>
      </c>
      <c r="BP9" s="334">
        <v>0.83688629999999997</v>
      </c>
      <c r="BQ9" s="334">
        <v>0.95421809999999996</v>
      </c>
      <c r="BR9" s="334">
        <v>0.93822410000000001</v>
      </c>
      <c r="BS9" s="334">
        <v>0.85557839999999996</v>
      </c>
      <c r="BT9" s="334">
        <v>0.80755379999999999</v>
      </c>
      <c r="BU9" s="334">
        <v>0.78687200000000002</v>
      </c>
      <c r="BV9" s="334">
        <v>0.85501210000000005</v>
      </c>
    </row>
    <row r="10" spans="1:74" ht="11.1" customHeight="1" x14ac:dyDescent="0.2">
      <c r="A10" s="104" t="s">
        <v>1179</v>
      </c>
      <c r="B10" s="130" t="s">
        <v>467</v>
      </c>
      <c r="C10" s="273">
        <v>6.1344340080000004</v>
      </c>
      <c r="D10" s="273">
        <v>4.8807040019999999</v>
      </c>
      <c r="E10" s="273">
        <v>5.1380149890000002</v>
      </c>
      <c r="F10" s="273">
        <v>4.2520869899999996</v>
      </c>
      <c r="G10" s="273">
        <v>5.1911280020000001</v>
      </c>
      <c r="H10" s="273">
        <v>6.1379739899999999</v>
      </c>
      <c r="I10" s="273">
        <v>7.0992690180000002</v>
      </c>
      <c r="J10" s="273">
        <v>6.7621760100000001</v>
      </c>
      <c r="K10" s="273">
        <v>4.7105979900000001</v>
      </c>
      <c r="L10" s="273">
        <v>5.3185119930000004</v>
      </c>
      <c r="M10" s="273">
        <v>6.0039290100000002</v>
      </c>
      <c r="N10" s="273">
        <v>4.873420007</v>
      </c>
      <c r="O10" s="273">
        <v>6.5348150040000004</v>
      </c>
      <c r="P10" s="273">
        <v>4.9823870039999996</v>
      </c>
      <c r="Q10" s="273">
        <v>5.0248839920000004</v>
      </c>
      <c r="R10" s="273">
        <v>4.4557850099999996</v>
      </c>
      <c r="S10" s="273">
        <v>4.2524480020000004</v>
      </c>
      <c r="T10" s="273">
        <v>5.1815790000000002</v>
      </c>
      <c r="U10" s="273">
        <v>5.2049829870000002</v>
      </c>
      <c r="V10" s="273">
        <v>5.7363849870000001</v>
      </c>
      <c r="W10" s="273">
        <v>4.5362460000000002</v>
      </c>
      <c r="X10" s="273">
        <v>3.242437002</v>
      </c>
      <c r="Y10" s="273">
        <v>3.1071029999999999</v>
      </c>
      <c r="Z10" s="273">
        <v>4.0550619809999997</v>
      </c>
      <c r="AA10" s="273">
        <v>4.0852609720000004</v>
      </c>
      <c r="AB10" s="273">
        <v>3.520158012</v>
      </c>
      <c r="AC10" s="273">
        <v>4.4031460080000002</v>
      </c>
      <c r="AD10" s="273">
        <v>2.9071250100000001</v>
      </c>
      <c r="AE10" s="273">
        <v>4.0977549949999998</v>
      </c>
      <c r="AF10" s="273">
        <v>4.2785660099999996</v>
      </c>
      <c r="AG10" s="273">
        <v>4.4353599990000001</v>
      </c>
      <c r="AH10" s="273">
        <v>5.0017699889999996</v>
      </c>
      <c r="AI10" s="273">
        <v>3.1896599999999999</v>
      </c>
      <c r="AJ10" s="273">
        <v>2.834574001</v>
      </c>
      <c r="AK10" s="273">
        <v>2.52829602</v>
      </c>
      <c r="AL10" s="273">
        <v>3.1744389979999998</v>
      </c>
      <c r="AM10" s="273">
        <v>3.3410119800000002</v>
      </c>
      <c r="AN10" s="273">
        <v>3.1338530160000002</v>
      </c>
      <c r="AO10" s="273">
        <v>2.4007799959999998</v>
      </c>
      <c r="AP10" s="273">
        <v>2.3863760100000002</v>
      </c>
      <c r="AQ10" s="273">
        <v>3.041396019</v>
      </c>
      <c r="AR10" s="273">
        <v>3.63049599</v>
      </c>
      <c r="AS10" s="273">
        <v>3.685152993</v>
      </c>
      <c r="AT10" s="273">
        <v>4.0799139990000004</v>
      </c>
      <c r="AU10" s="273">
        <v>3.5169769799999999</v>
      </c>
      <c r="AV10" s="273">
        <v>3.5816129000000001</v>
      </c>
      <c r="AW10" s="273">
        <v>3.7163041491</v>
      </c>
      <c r="AX10" s="273">
        <v>3.1604958678999999</v>
      </c>
      <c r="AY10" s="273">
        <v>4.139977</v>
      </c>
      <c r="AZ10" s="273">
        <v>3.586954</v>
      </c>
      <c r="BA10" s="334">
        <v>3.9249779999999999</v>
      </c>
      <c r="BB10" s="334">
        <v>3.589296</v>
      </c>
      <c r="BC10" s="334">
        <v>4.1872769999999999</v>
      </c>
      <c r="BD10" s="334">
        <v>4.6158029999999997</v>
      </c>
      <c r="BE10" s="334">
        <v>5.2796430000000001</v>
      </c>
      <c r="BF10" s="334">
        <v>5.3075770000000002</v>
      </c>
      <c r="BG10" s="334">
        <v>4.0291680000000003</v>
      </c>
      <c r="BH10" s="334">
        <v>3.544915</v>
      </c>
      <c r="BI10" s="334">
        <v>3.7276069999999999</v>
      </c>
      <c r="BJ10" s="334">
        <v>3.9655330000000002</v>
      </c>
      <c r="BK10" s="334">
        <v>4.6267490000000002</v>
      </c>
      <c r="BL10" s="334">
        <v>3.7775500000000002</v>
      </c>
      <c r="BM10" s="334">
        <v>4.1577140000000004</v>
      </c>
      <c r="BN10" s="334">
        <v>3.8034349999999999</v>
      </c>
      <c r="BO10" s="334">
        <v>4.3902159999999997</v>
      </c>
      <c r="BP10" s="334">
        <v>4.7824879999999999</v>
      </c>
      <c r="BQ10" s="334">
        <v>5.4486249999999998</v>
      </c>
      <c r="BR10" s="334">
        <v>5.477957</v>
      </c>
      <c r="BS10" s="334">
        <v>4.1692450000000001</v>
      </c>
      <c r="BT10" s="334">
        <v>3.6723710000000001</v>
      </c>
      <c r="BU10" s="334">
        <v>3.832608</v>
      </c>
      <c r="BV10" s="334">
        <v>4.0590169999999999</v>
      </c>
    </row>
    <row r="11" spans="1:74" ht="11.1" customHeight="1" x14ac:dyDescent="0.2">
      <c r="A11" s="104" t="s">
        <v>1180</v>
      </c>
      <c r="B11" s="130" t="s">
        <v>408</v>
      </c>
      <c r="C11" s="273">
        <v>358.85349994000001</v>
      </c>
      <c r="D11" s="273">
        <v>318.56610467000002</v>
      </c>
      <c r="E11" s="273">
        <v>309.52759589999999</v>
      </c>
      <c r="F11" s="273">
        <v>297.14563719</v>
      </c>
      <c r="G11" s="273">
        <v>321.97558470000001</v>
      </c>
      <c r="H11" s="273">
        <v>373.91916972000001</v>
      </c>
      <c r="I11" s="273">
        <v>418.98621119000001</v>
      </c>
      <c r="J11" s="273">
        <v>416.46298776999998</v>
      </c>
      <c r="K11" s="273">
        <v>356.19506597999998</v>
      </c>
      <c r="L11" s="273">
        <v>318.26367579999999</v>
      </c>
      <c r="M11" s="273">
        <v>303.06570060000001</v>
      </c>
      <c r="N11" s="273">
        <v>350.21599681999999</v>
      </c>
      <c r="O11" s="273">
        <v>349.72478164</v>
      </c>
      <c r="P11" s="273">
        <v>294.63492313</v>
      </c>
      <c r="Q11" s="273">
        <v>322.96004355000002</v>
      </c>
      <c r="R11" s="273">
        <v>298.78073841000003</v>
      </c>
      <c r="S11" s="273">
        <v>326.77003903000002</v>
      </c>
      <c r="T11" s="273">
        <v>363.09800324999998</v>
      </c>
      <c r="U11" s="273">
        <v>409.59168211999997</v>
      </c>
      <c r="V11" s="273">
        <v>390.07883584000001</v>
      </c>
      <c r="W11" s="273">
        <v>340.39742912999998</v>
      </c>
      <c r="X11" s="273">
        <v>323.6187114</v>
      </c>
      <c r="Y11" s="273">
        <v>313.42252526999999</v>
      </c>
      <c r="Z11" s="273">
        <v>357.50692290000001</v>
      </c>
      <c r="AA11" s="273">
        <v>377.29755460000001</v>
      </c>
      <c r="AB11" s="273">
        <v>310.39876593999998</v>
      </c>
      <c r="AC11" s="273">
        <v>325.93349026999999</v>
      </c>
      <c r="AD11" s="273">
        <v>303.65060930999999</v>
      </c>
      <c r="AE11" s="273">
        <v>343.03389179999999</v>
      </c>
      <c r="AF11" s="273">
        <v>376.14906423000002</v>
      </c>
      <c r="AG11" s="273">
        <v>415.70054549999998</v>
      </c>
      <c r="AH11" s="273">
        <v>413.00616210999999</v>
      </c>
      <c r="AI11" s="273">
        <v>359.42878494000001</v>
      </c>
      <c r="AJ11" s="273">
        <v>327.74511288000002</v>
      </c>
      <c r="AK11" s="273">
        <v>324.87736484999999</v>
      </c>
      <c r="AL11" s="273">
        <v>341.63241832</v>
      </c>
      <c r="AM11" s="273">
        <v>361.09466419</v>
      </c>
      <c r="AN11" s="273">
        <v>316.81426859999999</v>
      </c>
      <c r="AO11" s="273">
        <v>326.18316920000001</v>
      </c>
      <c r="AP11" s="273">
        <v>296.96314293</v>
      </c>
      <c r="AQ11" s="273">
        <v>331.30990445999998</v>
      </c>
      <c r="AR11" s="273">
        <v>354.99318459</v>
      </c>
      <c r="AS11" s="273">
        <v>415.30129621999998</v>
      </c>
      <c r="AT11" s="273">
        <v>405.74485664999997</v>
      </c>
      <c r="AU11" s="273">
        <v>363.06209043000001</v>
      </c>
      <c r="AV11" s="273">
        <v>325.45657671999999</v>
      </c>
      <c r="AW11" s="273">
        <v>320.38820113000003</v>
      </c>
      <c r="AX11" s="273">
        <v>340.41359039000002</v>
      </c>
      <c r="AY11" s="273">
        <v>350.8501</v>
      </c>
      <c r="AZ11" s="273">
        <v>319.34620000000001</v>
      </c>
      <c r="BA11" s="334">
        <v>322.77089999999998</v>
      </c>
      <c r="BB11" s="334">
        <v>294.55149999999998</v>
      </c>
      <c r="BC11" s="334">
        <v>331.16160000000002</v>
      </c>
      <c r="BD11" s="334">
        <v>357.64870000000002</v>
      </c>
      <c r="BE11" s="334">
        <v>411.86750000000001</v>
      </c>
      <c r="BF11" s="334">
        <v>401.9248</v>
      </c>
      <c r="BG11" s="334">
        <v>339.32380000000001</v>
      </c>
      <c r="BH11" s="334">
        <v>320.26889999999997</v>
      </c>
      <c r="BI11" s="334">
        <v>306.58940000000001</v>
      </c>
      <c r="BJ11" s="334">
        <v>346.404</v>
      </c>
      <c r="BK11" s="334">
        <v>364.4008</v>
      </c>
      <c r="BL11" s="334">
        <v>311.87270000000001</v>
      </c>
      <c r="BM11" s="334">
        <v>324.22329999999999</v>
      </c>
      <c r="BN11" s="334">
        <v>295.1979</v>
      </c>
      <c r="BO11" s="334">
        <v>331.17219999999998</v>
      </c>
      <c r="BP11" s="334">
        <v>358.28140000000002</v>
      </c>
      <c r="BQ11" s="334">
        <v>412.61869999999999</v>
      </c>
      <c r="BR11" s="334">
        <v>402.6037</v>
      </c>
      <c r="BS11" s="334">
        <v>339.88850000000002</v>
      </c>
      <c r="BT11" s="334">
        <v>320.89929999999998</v>
      </c>
      <c r="BU11" s="334">
        <v>307.23320000000001</v>
      </c>
      <c r="BV11" s="334">
        <v>347.3553</v>
      </c>
    </row>
    <row r="12" spans="1:74" ht="11.1" customHeight="1" x14ac:dyDescent="0.2">
      <c r="A12" s="104" t="s">
        <v>1181</v>
      </c>
      <c r="B12" s="130" t="s">
        <v>357</v>
      </c>
      <c r="C12" s="273">
        <v>26.042787334</v>
      </c>
      <c r="D12" s="273">
        <v>10.682067553</v>
      </c>
      <c r="E12" s="273">
        <v>12.13956342</v>
      </c>
      <c r="F12" s="273">
        <v>16.72813257</v>
      </c>
      <c r="G12" s="273">
        <v>25.888639864999998</v>
      </c>
      <c r="H12" s="273">
        <v>32.281900530000001</v>
      </c>
      <c r="I12" s="273">
        <v>34.246867553000001</v>
      </c>
      <c r="J12" s="273">
        <v>22.597702959999999</v>
      </c>
      <c r="K12" s="273">
        <v>7.7820443700000004</v>
      </c>
      <c r="L12" s="273">
        <v>10.233149879000001</v>
      </c>
      <c r="M12" s="273">
        <v>14.48040378</v>
      </c>
      <c r="N12" s="273">
        <v>27.767943317</v>
      </c>
      <c r="O12" s="273">
        <v>19.454637016</v>
      </c>
      <c r="P12" s="273">
        <v>7.9654286320000001</v>
      </c>
      <c r="Q12" s="273">
        <v>19.873213958000001</v>
      </c>
      <c r="R12" s="273">
        <v>14.791894620000001</v>
      </c>
      <c r="S12" s="273">
        <v>23.421546125999999</v>
      </c>
      <c r="T12" s="273">
        <v>22.548226230000001</v>
      </c>
      <c r="U12" s="273">
        <v>29.216052424000001</v>
      </c>
      <c r="V12" s="273">
        <v>17.258417836</v>
      </c>
      <c r="W12" s="273">
        <v>7.4585679599999999</v>
      </c>
      <c r="X12" s="273">
        <v>12.726605274000001</v>
      </c>
      <c r="Y12" s="273">
        <v>18.620246460000001</v>
      </c>
      <c r="Z12" s="273">
        <v>32.779383136</v>
      </c>
      <c r="AA12" s="273">
        <v>20.34083042</v>
      </c>
      <c r="AB12" s="273">
        <v>6.5605728440000002</v>
      </c>
      <c r="AC12" s="273">
        <v>17.337738621</v>
      </c>
      <c r="AD12" s="273">
        <v>14.08470069</v>
      </c>
      <c r="AE12" s="273">
        <v>27.966222261999999</v>
      </c>
      <c r="AF12" s="273">
        <v>25.958749319999999</v>
      </c>
      <c r="AG12" s="273">
        <v>27.599809329999999</v>
      </c>
      <c r="AH12" s="273">
        <v>18.712441402</v>
      </c>
      <c r="AI12" s="273">
        <v>10.07818131</v>
      </c>
      <c r="AJ12" s="273">
        <v>6.6860854869999997</v>
      </c>
      <c r="AK12" s="273">
        <v>22.316508509999998</v>
      </c>
      <c r="AL12" s="273">
        <v>16.979318852999999</v>
      </c>
      <c r="AM12" s="273">
        <v>24.828070499999999</v>
      </c>
      <c r="AN12" s="273">
        <v>14.492287824</v>
      </c>
      <c r="AO12" s="273">
        <v>17.267156766999999</v>
      </c>
      <c r="AP12" s="273">
        <v>16.614462419999999</v>
      </c>
      <c r="AQ12" s="273">
        <v>27.927401427</v>
      </c>
      <c r="AR12" s="273">
        <v>27.444997170000001</v>
      </c>
      <c r="AS12" s="273">
        <v>32.115958274</v>
      </c>
      <c r="AT12" s="273">
        <v>25.928924736999999</v>
      </c>
      <c r="AU12" s="273">
        <v>15.929198700000001</v>
      </c>
      <c r="AV12" s="273">
        <v>10.693683244000001</v>
      </c>
      <c r="AW12" s="273">
        <v>26.479294468999999</v>
      </c>
      <c r="AX12" s="273">
        <v>22.213763756999999</v>
      </c>
      <c r="AY12" s="273">
        <v>18.880649999999999</v>
      </c>
      <c r="AZ12" s="273">
        <v>14.1089</v>
      </c>
      <c r="BA12" s="334">
        <v>18.017029999999998</v>
      </c>
      <c r="BB12" s="334">
        <v>15.060140000000001</v>
      </c>
      <c r="BC12" s="334">
        <v>28.853470000000002</v>
      </c>
      <c r="BD12" s="334">
        <v>27.272089999999999</v>
      </c>
      <c r="BE12" s="334">
        <v>32.059150000000002</v>
      </c>
      <c r="BF12" s="334">
        <v>24.488289999999999</v>
      </c>
      <c r="BG12" s="334">
        <v>6.6862430000000002</v>
      </c>
      <c r="BH12" s="334">
        <v>12.40897</v>
      </c>
      <c r="BI12" s="334">
        <v>19.427430000000001</v>
      </c>
      <c r="BJ12" s="334">
        <v>27.522179999999999</v>
      </c>
      <c r="BK12" s="334">
        <v>21.44914</v>
      </c>
      <c r="BL12" s="334">
        <v>11.126899999999999</v>
      </c>
      <c r="BM12" s="334">
        <v>17.57668</v>
      </c>
      <c r="BN12" s="334">
        <v>14.969480000000001</v>
      </c>
      <c r="BO12" s="334">
        <v>28.743839999999999</v>
      </c>
      <c r="BP12" s="334">
        <v>27.40456</v>
      </c>
      <c r="BQ12" s="334">
        <v>32.098730000000003</v>
      </c>
      <c r="BR12" s="334">
        <v>24.518650000000001</v>
      </c>
      <c r="BS12" s="334">
        <v>6.691567</v>
      </c>
      <c r="BT12" s="334">
        <v>12.39662</v>
      </c>
      <c r="BU12" s="334">
        <v>19.432980000000001</v>
      </c>
      <c r="BV12" s="334">
        <v>27.562190000000001</v>
      </c>
    </row>
    <row r="13" spans="1:74" ht="11.1" customHeight="1" x14ac:dyDescent="0.2">
      <c r="A13" s="101"/>
      <c r="B13" s="105"/>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c r="AH13" s="233"/>
      <c r="AI13" s="233"/>
      <c r="AJ13" s="233"/>
      <c r="AK13" s="233"/>
      <c r="AL13" s="233"/>
      <c r="AM13" s="233"/>
      <c r="AN13" s="233"/>
      <c r="AO13" s="233"/>
      <c r="AP13" s="233"/>
      <c r="AQ13" s="233"/>
      <c r="AR13" s="233"/>
      <c r="AS13" s="233"/>
      <c r="AT13" s="233"/>
      <c r="AU13" s="233"/>
      <c r="AV13" s="233"/>
      <c r="AW13" s="233"/>
      <c r="AX13" s="233"/>
      <c r="AY13" s="233"/>
      <c r="AZ13" s="233"/>
      <c r="BA13" s="371"/>
      <c r="BB13" s="371"/>
      <c r="BC13" s="371"/>
      <c r="BD13" s="371"/>
      <c r="BE13" s="371"/>
      <c r="BF13" s="371"/>
      <c r="BG13" s="371"/>
      <c r="BH13" s="371"/>
      <c r="BI13" s="371"/>
      <c r="BJ13" s="371"/>
      <c r="BK13" s="371"/>
      <c r="BL13" s="371"/>
      <c r="BM13" s="371"/>
      <c r="BN13" s="371"/>
      <c r="BO13" s="371"/>
      <c r="BP13" s="371"/>
      <c r="BQ13" s="371"/>
      <c r="BR13" s="371"/>
      <c r="BS13" s="371"/>
      <c r="BT13" s="371"/>
      <c r="BU13" s="371"/>
      <c r="BV13" s="371"/>
    </row>
    <row r="14" spans="1:74" ht="11.1" customHeight="1" x14ac:dyDescent="0.2">
      <c r="A14" s="101"/>
      <c r="B14" s="106" t="s">
        <v>1182</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c r="AH14" s="233"/>
      <c r="AI14" s="233"/>
      <c r="AJ14" s="233"/>
      <c r="AK14" s="233"/>
      <c r="AL14" s="233"/>
      <c r="AM14" s="233"/>
      <c r="AN14" s="233"/>
      <c r="AO14" s="233"/>
      <c r="AP14" s="233"/>
      <c r="AQ14" s="233"/>
      <c r="AR14" s="233"/>
      <c r="AS14" s="233"/>
      <c r="AT14" s="233"/>
      <c r="AU14" s="233"/>
      <c r="AV14" s="233"/>
      <c r="AW14" s="233"/>
      <c r="AX14" s="233"/>
      <c r="AY14" s="233"/>
      <c r="AZ14" s="233"/>
      <c r="BA14" s="371"/>
      <c r="BB14" s="371"/>
      <c r="BC14" s="371"/>
      <c r="BD14" s="371"/>
      <c r="BE14" s="371"/>
      <c r="BF14" s="371"/>
      <c r="BG14" s="371"/>
      <c r="BH14" s="371"/>
      <c r="BI14" s="371"/>
      <c r="BJ14" s="371"/>
      <c r="BK14" s="371"/>
      <c r="BL14" s="371"/>
      <c r="BM14" s="371"/>
      <c r="BN14" s="371"/>
      <c r="BO14" s="371"/>
      <c r="BP14" s="371"/>
      <c r="BQ14" s="371"/>
      <c r="BR14" s="371"/>
      <c r="BS14" s="371"/>
      <c r="BT14" s="371"/>
      <c r="BU14" s="371"/>
      <c r="BV14" s="371"/>
    </row>
    <row r="15" spans="1:74" ht="11.1" customHeight="1" x14ac:dyDescent="0.2">
      <c r="A15" s="104" t="s">
        <v>1184</v>
      </c>
      <c r="B15" s="130" t="s">
        <v>468</v>
      </c>
      <c r="C15" s="273">
        <v>320.89016289</v>
      </c>
      <c r="D15" s="273">
        <v>296.80576473999997</v>
      </c>
      <c r="E15" s="273">
        <v>285.81236021000001</v>
      </c>
      <c r="F15" s="273">
        <v>269.53123889</v>
      </c>
      <c r="G15" s="273">
        <v>284.70764095999999</v>
      </c>
      <c r="H15" s="273">
        <v>329.87790533999998</v>
      </c>
      <c r="I15" s="273">
        <v>372.17227167999999</v>
      </c>
      <c r="J15" s="273">
        <v>381.19232786999999</v>
      </c>
      <c r="K15" s="273">
        <v>336.75208588999999</v>
      </c>
      <c r="L15" s="273">
        <v>296.68067066999998</v>
      </c>
      <c r="M15" s="273">
        <v>277.31697881999997</v>
      </c>
      <c r="N15" s="273">
        <v>310.72222674</v>
      </c>
      <c r="O15" s="273">
        <v>318.17717861</v>
      </c>
      <c r="P15" s="273">
        <v>275.77713528999999</v>
      </c>
      <c r="Q15" s="273">
        <v>291.44363643999998</v>
      </c>
      <c r="R15" s="273">
        <v>272.80115833000002</v>
      </c>
      <c r="S15" s="273">
        <v>291.87053995000002</v>
      </c>
      <c r="T15" s="273">
        <v>328.58261573999999</v>
      </c>
      <c r="U15" s="273">
        <v>367.61302477999999</v>
      </c>
      <c r="V15" s="273">
        <v>360.26261635999998</v>
      </c>
      <c r="W15" s="273">
        <v>321.72580771000003</v>
      </c>
      <c r="X15" s="273">
        <v>299.53948041000001</v>
      </c>
      <c r="Y15" s="273">
        <v>283.34700346</v>
      </c>
      <c r="Z15" s="273">
        <v>312.21578289000001</v>
      </c>
      <c r="AA15" s="273">
        <v>344.55241027</v>
      </c>
      <c r="AB15" s="273">
        <v>292.80238267999999</v>
      </c>
      <c r="AC15" s="273">
        <v>297.07441890000001</v>
      </c>
      <c r="AD15" s="273">
        <v>278.54261634</v>
      </c>
      <c r="AE15" s="273">
        <v>303.32785447999998</v>
      </c>
      <c r="AF15" s="273">
        <v>338.16282228</v>
      </c>
      <c r="AG15" s="273">
        <v>375.10664484</v>
      </c>
      <c r="AH15" s="273">
        <v>381.21484736000002</v>
      </c>
      <c r="AI15" s="273">
        <v>337.34214966000002</v>
      </c>
      <c r="AJ15" s="273">
        <v>309.19387674000001</v>
      </c>
      <c r="AK15" s="273">
        <v>290.58423402</v>
      </c>
      <c r="AL15" s="273">
        <v>312.21454727000003</v>
      </c>
      <c r="AM15" s="273">
        <v>323.50695809000001</v>
      </c>
      <c r="AN15" s="273">
        <v>291.06582318</v>
      </c>
      <c r="AO15" s="273">
        <v>296.91634722999999</v>
      </c>
      <c r="AP15" s="273">
        <v>268.85088302999998</v>
      </c>
      <c r="AQ15" s="273">
        <v>291.96727272999999</v>
      </c>
      <c r="AR15" s="273">
        <v>316.08699494000001</v>
      </c>
      <c r="AS15" s="273">
        <v>370.27230230999999</v>
      </c>
      <c r="AT15" s="273">
        <v>366.65132639000001</v>
      </c>
      <c r="AU15" s="273">
        <v>334.88992443000001</v>
      </c>
      <c r="AV15" s="273">
        <v>302.49293998000002</v>
      </c>
      <c r="AW15" s="273">
        <v>281.46364326999998</v>
      </c>
      <c r="AX15" s="273">
        <v>305.37330974999998</v>
      </c>
      <c r="AY15" s="273">
        <v>319.33064958</v>
      </c>
      <c r="AZ15" s="273">
        <v>293.48185769999998</v>
      </c>
      <c r="BA15" s="334">
        <v>292.46390000000002</v>
      </c>
      <c r="BB15" s="334">
        <v>267.7543</v>
      </c>
      <c r="BC15" s="334">
        <v>290.67419999999998</v>
      </c>
      <c r="BD15" s="334">
        <v>318.76909999999998</v>
      </c>
      <c r="BE15" s="334">
        <v>367.00150000000002</v>
      </c>
      <c r="BF15" s="334">
        <v>364.6026</v>
      </c>
      <c r="BG15" s="334">
        <v>320.74919999999997</v>
      </c>
      <c r="BH15" s="334">
        <v>295.9622</v>
      </c>
      <c r="BI15" s="334">
        <v>275.39800000000002</v>
      </c>
      <c r="BJ15" s="334">
        <v>306.41419999999999</v>
      </c>
      <c r="BK15" s="334">
        <v>330.37869999999998</v>
      </c>
      <c r="BL15" s="334">
        <v>289.40260000000001</v>
      </c>
      <c r="BM15" s="334">
        <v>294.30970000000002</v>
      </c>
      <c r="BN15" s="334">
        <v>268.4119</v>
      </c>
      <c r="BO15" s="334">
        <v>290.67079999999999</v>
      </c>
      <c r="BP15" s="334">
        <v>319.11500000000001</v>
      </c>
      <c r="BQ15" s="334">
        <v>367.51409999999998</v>
      </c>
      <c r="BR15" s="334">
        <v>365.01830000000001</v>
      </c>
      <c r="BS15" s="334">
        <v>321.06319999999999</v>
      </c>
      <c r="BT15" s="334">
        <v>296.32799999999997</v>
      </c>
      <c r="BU15" s="334">
        <v>275.75839999999999</v>
      </c>
      <c r="BV15" s="334">
        <v>307.0206</v>
      </c>
    </row>
    <row r="16" spans="1:74" ht="11.1" customHeight="1" x14ac:dyDescent="0.2">
      <c r="A16" s="104" t="s">
        <v>1185</v>
      </c>
      <c r="B16" s="130" t="s">
        <v>402</v>
      </c>
      <c r="C16" s="273">
        <v>130.97184831999999</v>
      </c>
      <c r="D16" s="273">
        <v>115.95942503000001</v>
      </c>
      <c r="E16" s="273">
        <v>100.22657547</v>
      </c>
      <c r="F16" s="273">
        <v>88.244340370000003</v>
      </c>
      <c r="G16" s="273">
        <v>94.198029730000002</v>
      </c>
      <c r="H16" s="273">
        <v>125.21123946</v>
      </c>
      <c r="I16" s="273">
        <v>154.40932699000001</v>
      </c>
      <c r="J16" s="273">
        <v>156.44152359</v>
      </c>
      <c r="K16" s="273">
        <v>129.36293162000001</v>
      </c>
      <c r="L16" s="273">
        <v>101.50796584</v>
      </c>
      <c r="M16" s="273">
        <v>93.244091310000002</v>
      </c>
      <c r="N16" s="273">
        <v>121.28085552</v>
      </c>
      <c r="O16" s="273">
        <v>129.21249867</v>
      </c>
      <c r="P16" s="273">
        <v>100.96823572</v>
      </c>
      <c r="Q16" s="273">
        <v>103.09552026999999</v>
      </c>
      <c r="R16" s="273">
        <v>90.724503889999994</v>
      </c>
      <c r="S16" s="273">
        <v>98.281158820000002</v>
      </c>
      <c r="T16" s="273">
        <v>122.54316910999999</v>
      </c>
      <c r="U16" s="273">
        <v>149.90048182000001</v>
      </c>
      <c r="V16" s="273">
        <v>142.00716657000001</v>
      </c>
      <c r="W16" s="273">
        <v>118.77878235999999</v>
      </c>
      <c r="X16" s="273">
        <v>102.81104302999999</v>
      </c>
      <c r="Y16" s="273">
        <v>98.320565540000004</v>
      </c>
      <c r="Z16" s="273">
        <v>122.00461661</v>
      </c>
      <c r="AA16" s="273">
        <v>148.91777286000001</v>
      </c>
      <c r="AB16" s="273">
        <v>113.75161678000001</v>
      </c>
      <c r="AC16" s="273">
        <v>107.21875559999999</v>
      </c>
      <c r="AD16" s="273">
        <v>95.453887089999995</v>
      </c>
      <c r="AE16" s="273">
        <v>103.84822959</v>
      </c>
      <c r="AF16" s="273">
        <v>129.91314298</v>
      </c>
      <c r="AG16" s="273">
        <v>153.56632259</v>
      </c>
      <c r="AH16" s="273">
        <v>153.49675436999999</v>
      </c>
      <c r="AI16" s="273">
        <v>128.91001471999999</v>
      </c>
      <c r="AJ16" s="273">
        <v>107.04898319</v>
      </c>
      <c r="AK16" s="273">
        <v>103.79023092</v>
      </c>
      <c r="AL16" s="273">
        <v>123.18074656</v>
      </c>
      <c r="AM16" s="273">
        <v>133.01118431</v>
      </c>
      <c r="AN16" s="273">
        <v>116.24920246000001</v>
      </c>
      <c r="AO16" s="273">
        <v>112.13951462</v>
      </c>
      <c r="AP16" s="273">
        <v>89.864353120000004</v>
      </c>
      <c r="AQ16" s="273">
        <v>99.810154030000007</v>
      </c>
      <c r="AR16" s="273">
        <v>119.51889115</v>
      </c>
      <c r="AS16" s="273">
        <v>153.14090583000001</v>
      </c>
      <c r="AT16" s="273">
        <v>149.54884629</v>
      </c>
      <c r="AU16" s="273">
        <v>131.12289641000001</v>
      </c>
      <c r="AV16" s="273">
        <v>107.63613441</v>
      </c>
      <c r="AW16" s="273">
        <v>102.16681398</v>
      </c>
      <c r="AX16" s="273">
        <v>120.93829985000001</v>
      </c>
      <c r="AY16" s="273">
        <v>128.74669241000001</v>
      </c>
      <c r="AZ16" s="273">
        <v>115.69009904000001</v>
      </c>
      <c r="BA16" s="334">
        <v>109.94119999999999</v>
      </c>
      <c r="BB16" s="334">
        <v>89.862849999999995</v>
      </c>
      <c r="BC16" s="334">
        <v>100.09569999999999</v>
      </c>
      <c r="BD16" s="334">
        <v>122.0582</v>
      </c>
      <c r="BE16" s="334">
        <v>151.8476</v>
      </c>
      <c r="BF16" s="334">
        <v>148.8503</v>
      </c>
      <c r="BG16" s="334">
        <v>122.1151</v>
      </c>
      <c r="BH16" s="334">
        <v>103.2546</v>
      </c>
      <c r="BI16" s="334">
        <v>98.28192</v>
      </c>
      <c r="BJ16" s="334">
        <v>122.1069</v>
      </c>
      <c r="BK16" s="334">
        <v>139.13419999999999</v>
      </c>
      <c r="BL16" s="334">
        <v>117.5625</v>
      </c>
      <c r="BM16" s="334">
        <v>111.95010000000001</v>
      </c>
      <c r="BN16" s="334">
        <v>90.714939999999999</v>
      </c>
      <c r="BO16" s="334">
        <v>100.52970000000001</v>
      </c>
      <c r="BP16" s="334">
        <v>122.6447</v>
      </c>
      <c r="BQ16" s="334">
        <v>152.6499</v>
      </c>
      <c r="BR16" s="334">
        <v>149.58920000000001</v>
      </c>
      <c r="BS16" s="334">
        <v>122.70780000000001</v>
      </c>
      <c r="BT16" s="334">
        <v>103.7928</v>
      </c>
      <c r="BU16" s="334">
        <v>98.755870000000002</v>
      </c>
      <c r="BV16" s="334">
        <v>122.7376</v>
      </c>
    </row>
    <row r="17" spans="1:74" ht="11.1" customHeight="1" x14ac:dyDescent="0.2">
      <c r="A17" s="104" t="s">
        <v>1186</v>
      </c>
      <c r="B17" s="130" t="s">
        <v>401</v>
      </c>
      <c r="C17" s="273">
        <v>110.41047644</v>
      </c>
      <c r="D17" s="273">
        <v>103.45168962</v>
      </c>
      <c r="E17" s="273">
        <v>105.73917845</v>
      </c>
      <c r="F17" s="273">
        <v>102.04512867</v>
      </c>
      <c r="G17" s="273">
        <v>108.4368922</v>
      </c>
      <c r="H17" s="273">
        <v>120.36327305</v>
      </c>
      <c r="I17" s="273">
        <v>130.03831815999999</v>
      </c>
      <c r="J17" s="273">
        <v>135.01884086000001</v>
      </c>
      <c r="K17" s="273">
        <v>123.4928238</v>
      </c>
      <c r="L17" s="273">
        <v>112.96281664999999</v>
      </c>
      <c r="M17" s="273">
        <v>105.05986756</v>
      </c>
      <c r="N17" s="273">
        <v>110.17208073</v>
      </c>
      <c r="O17" s="273">
        <v>109.48838655</v>
      </c>
      <c r="P17" s="273">
        <v>99.639935519999995</v>
      </c>
      <c r="Q17" s="273">
        <v>107.17286437</v>
      </c>
      <c r="R17" s="273">
        <v>102.58904968</v>
      </c>
      <c r="S17" s="273">
        <v>109.87209982</v>
      </c>
      <c r="T17" s="273">
        <v>120.01315532</v>
      </c>
      <c r="U17" s="273">
        <v>129.27662307</v>
      </c>
      <c r="V17" s="273">
        <v>128.48100787999999</v>
      </c>
      <c r="W17" s="273">
        <v>118.78875909</v>
      </c>
      <c r="X17" s="273">
        <v>113.28719169999999</v>
      </c>
      <c r="Y17" s="273">
        <v>104.97310007</v>
      </c>
      <c r="Z17" s="273">
        <v>109.30552114</v>
      </c>
      <c r="AA17" s="273">
        <v>114.92576905999999</v>
      </c>
      <c r="AB17" s="273">
        <v>102.68594254</v>
      </c>
      <c r="AC17" s="273">
        <v>108.10883081999999</v>
      </c>
      <c r="AD17" s="273">
        <v>103.33193974</v>
      </c>
      <c r="AE17" s="273">
        <v>113.17595856</v>
      </c>
      <c r="AF17" s="273">
        <v>122.01165625</v>
      </c>
      <c r="AG17" s="273">
        <v>131.52208174</v>
      </c>
      <c r="AH17" s="273">
        <v>134.84857769000001</v>
      </c>
      <c r="AI17" s="273">
        <v>122.03395455</v>
      </c>
      <c r="AJ17" s="273">
        <v>116.1337967</v>
      </c>
      <c r="AK17" s="273">
        <v>104.98357901</v>
      </c>
      <c r="AL17" s="273">
        <v>107.99857366000001</v>
      </c>
      <c r="AM17" s="273">
        <v>111.43295869000001</v>
      </c>
      <c r="AN17" s="273">
        <v>101.54686918</v>
      </c>
      <c r="AO17" s="273">
        <v>106.88913761000001</v>
      </c>
      <c r="AP17" s="273">
        <v>101.95974332999999</v>
      </c>
      <c r="AQ17" s="273">
        <v>110.88937773000001</v>
      </c>
      <c r="AR17" s="273">
        <v>115.33808587999999</v>
      </c>
      <c r="AS17" s="273">
        <v>130.42916013000001</v>
      </c>
      <c r="AT17" s="273">
        <v>130.10067307</v>
      </c>
      <c r="AU17" s="273">
        <v>121.31829052000001</v>
      </c>
      <c r="AV17" s="273">
        <v>114.37209412999999</v>
      </c>
      <c r="AW17" s="273">
        <v>102.81005857</v>
      </c>
      <c r="AX17" s="273">
        <v>107.45853314999999</v>
      </c>
      <c r="AY17" s="273">
        <v>111.57267412</v>
      </c>
      <c r="AZ17" s="273">
        <v>104.02276713000001</v>
      </c>
      <c r="BA17" s="334">
        <v>106.4123</v>
      </c>
      <c r="BB17" s="334">
        <v>102.3777</v>
      </c>
      <c r="BC17" s="334">
        <v>110.5613</v>
      </c>
      <c r="BD17" s="334">
        <v>116.62609999999999</v>
      </c>
      <c r="BE17" s="334">
        <v>129.4247</v>
      </c>
      <c r="BF17" s="334">
        <v>129.86410000000001</v>
      </c>
      <c r="BG17" s="334">
        <v>117.2058</v>
      </c>
      <c r="BH17" s="334">
        <v>112.92870000000001</v>
      </c>
      <c r="BI17" s="334">
        <v>101.58880000000001</v>
      </c>
      <c r="BJ17" s="334">
        <v>108.4191</v>
      </c>
      <c r="BK17" s="334">
        <v>113.4252</v>
      </c>
      <c r="BL17" s="334">
        <v>101.02419999999999</v>
      </c>
      <c r="BM17" s="334">
        <v>106.6331</v>
      </c>
      <c r="BN17" s="334">
        <v>102.5068</v>
      </c>
      <c r="BO17" s="334">
        <v>110.5063</v>
      </c>
      <c r="BP17" s="334">
        <v>116.7556</v>
      </c>
      <c r="BQ17" s="334">
        <v>129.6147</v>
      </c>
      <c r="BR17" s="334">
        <v>130.03219999999999</v>
      </c>
      <c r="BS17" s="334">
        <v>117.3506</v>
      </c>
      <c r="BT17" s="334">
        <v>113.0538</v>
      </c>
      <c r="BU17" s="334">
        <v>101.6597</v>
      </c>
      <c r="BV17" s="334">
        <v>108.4644</v>
      </c>
    </row>
    <row r="18" spans="1:74" ht="11.1" customHeight="1" x14ac:dyDescent="0.2">
      <c r="A18" s="104" t="s">
        <v>1187</v>
      </c>
      <c r="B18" s="130" t="s">
        <v>400</v>
      </c>
      <c r="C18" s="273">
        <v>78.847863129999993</v>
      </c>
      <c r="D18" s="273">
        <v>76.748459089999997</v>
      </c>
      <c r="E18" s="273">
        <v>79.237361289999996</v>
      </c>
      <c r="F18" s="273">
        <v>78.646726849999993</v>
      </c>
      <c r="G18" s="273">
        <v>81.491456029999995</v>
      </c>
      <c r="H18" s="273">
        <v>83.672033830000004</v>
      </c>
      <c r="I18" s="273">
        <v>87.076398530000006</v>
      </c>
      <c r="J18" s="273">
        <v>89.100538420000007</v>
      </c>
      <c r="K18" s="273">
        <v>83.259307469999996</v>
      </c>
      <c r="L18" s="273">
        <v>81.597272180000004</v>
      </c>
      <c r="M18" s="273">
        <v>78.421431949999999</v>
      </c>
      <c r="N18" s="273">
        <v>78.616332490000005</v>
      </c>
      <c r="O18" s="273">
        <v>78.809113389999993</v>
      </c>
      <c r="P18" s="273">
        <v>74.533794049999997</v>
      </c>
      <c r="Q18" s="273">
        <v>80.530224799999999</v>
      </c>
      <c r="R18" s="273">
        <v>78.898557760000003</v>
      </c>
      <c r="S18" s="273">
        <v>83.134470309999998</v>
      </c>
      <c r="T18" s="273">
        <v>85.398538310000006</v>
      </c>
      <c r="U18" s="273">
        <v>87.806131890000003</v>
      </c>
      <c r="V18" s="273">
        <v>89.134442910000004</v>
      </c>
      <c r="W18" s="273">
        <v>83.540140260000001</v>
      </c>
      <c r="X18" s="273">
        <v>82.815130679999996</v>
      </c>
      <c r="Y18" s="273">
        <v>79.455591850000005</v>
      </c>
      <c r="Z18" s="273">
        <v>80.241809140000001</v>
      </c>
      <c r="AA18" s="273">
        <v>79.96361435</v>
      </c>
      <c r="AB18" s="273">
        <v>75.730456360000005</v>
      </c>
      <c r="AC18" s="273">
        <v>81.127227480000002</v>
      </c>
      <c r="AD18" s="273">
        <v>79.157316510000001</v>
      </c>
      <c r="AE18" s="273">
        <v>85.716785329999993</v>
      </c>
      <c r="AF18" s="273">
        <v>85.615351050000001</v>
      </c>
      <c r="AG18" s="273">
        <v>89.383790509999997</v>
      </c>
      <c r="AH18" s="273">
        <v>92.189200299999996</v>
      </c>
      <c r="AI18" s="273">
        <v>85.757896389999999</v>
      </c>
      <c r="AJ18" s="273">
        <v>85.380348850000004</v>
      </c>
      <c r="AK18" s="273">
        <v>81.194750089999999</v>
      </c>
      <c r="AL18" s="273">
        <v>80.380140049999994</v>
      </c>
      <c r="AM18" s="273">
        <v>78.389833089999996</v>
      </c>
      <c r="AN18" s="273">
        <v>72.567760539999995</v>
      </c>
      <c r="AO18" s="273">
        <v>77.198317000000003</v>
      </c>
      <c r="AP18" s="273">
        <v>76.413163580000003</v>
      </c>
      <c r="AQ18" s="273">
        <v>80.65694397</v>
      </c>
      <c r="AR18" s="273">
        <v>80.618426909999997</v>
      </c>
      <c r="AS18" s="273">
        <v>86.056501350000005</v>
      </c>
      <c r="AT18" s="273">
        <v>86.345165030000004</v>
      </c>
      <c r="AU18" s="273">
        <v>81.767481500000002</v>
      </c>
      <c r="AV18" s="273">
        <v>79.938902440000007</v>
      </c>
      <c r="AW18" s="273">
        <v>75.869114719999999</v>
      </c>
      <c r="AX18" s="273">
        <v>76.326964750000002</v>
      </c>
      <c r="AY18" s="273">
        <v>78.336340010000001</v>
      </c>
      <c r="AZ18" s="273">
        <v>73.120864190000006</v>
      </c>
      <c r="BA18" s="334">
        <v>75.487260000000006</v>
      </c>
      <c r="BB18" s="334">
        <v>74.922340000000005</v>
      </c>
      <c r="BC18" s="334">
        <v>79.43244</v>
      </c>
      <c r="BD18" s="334">
        <v>79.480580000000003</v>
      </c>
      <c r="BE18" s="334">
        <v>85.102159999999998</v>
      </c>
      <c r="BF18" s="334">
        <v>85.272660000000002</v>
      </c>
      <c r="BG18" s="334">
        <v>80.819749999999999</v>
      </c>
      <c r="BH18" s="334">
        <v>79.186019999999999</v>
      </c>
      <c r="BI18" s="334">
        <v>74.950839999999999</v>
      </c>
      <c r="BJ18" s="334">
        <v>75.253510000000006</v>
      </c>
      <c r="BK18" s="334">
        <v>77.151039999999995</v>
      </c>
      <c r="BL18" s="334">
        <v>70.183880000000002</v>
      </c>
      <c r="BM18" s="334">
        <v>75.104380000000006</v>
      </c>
      <c r="BN18" s="334">
        <v>74.599940000000004</v>
      </c>
      <c r="BO18" s="334">
        <v>79.051240000000007</v>
      </c>
      <c r="BP18" s="334">
        <v>79.111450000000005</v>
      </c>
      <c r="BQ18" s="334">
        <v>84.623440000000002</v>
      </c>
      <c r="BR18" s="334">
        <v>84.782139999999998</v>
      </c>
      <c r="BS18" s="334">
        <v>80.396960000000007</v>
      </c>
      <c r="BT18" s="334">
        <v>78.889200000000002</v>
      </c>
      <c r="BU18" s="334">
        <v>74.767009999999999</v>
      </c>
      <c r="BV18" s="334">
        <v>75.184449999999998</v>
      </c>
    </row>
    <row r="19" spans="1:74" ht="11.1" customHeight="1" x14ac:dyDescent="0.2">
      <c r="A19" s="104" t="s">
        <v>1188</v>
      </c>
      <c r="B19" s="130" t="s">
        <v>830</v>
      </c>
      <c r="C19" s="273">
        <v>0.65997499999999998</v>
      </c>
      <c r="D19" s="273">
        <v>0.64619099999999996</v>
      </c>
      <c r="E19" s="273">
        <v>0.60924500000000004</v>
      </c>
      <c r="F19" s="273">
        <v>0.59504299999999999</v>
      </c>
      <c r="G19" s="273">
        <v>0.58126299999999997</v>
      </c>
      <c r="H19" s="273">
        <v>0.631359</v>
      </c>
      <c r="I19" s="273">
        <v>0.64822800000000003</v>
      </c>
      <c r="J19" s="273">
        <v>0.63142500000000001</v>
      </c>
      <c r="K19" s="273">
        <v>0.63702300000000001</v>
      </c>
      <c r="L19" s="273">
        <v>0.61261600000000005</v>
      </c>
      <c r="M19" s="273">
        <v>0.591588</v>
      </c>
      <c r="N19" s="273">
        <v>0.65295800000000004</v>
      </c>
      <c r="O19" s="273">
        <v>0.66718</v>
      </c>
      <c r="P19" s="273">
        <v>0.63517000000000001</v>
      </c>
      <c r="Q19" s="273">
        <v>0.64502700000000002</v>
      </c>
      <c r="R19" s="273">
        <v>0.58904699999999999</v>
      </c>
      <c r="S19" s="273">
        <v>0.58281099999999997</v>
      </c>
      <c r="T19" s="273">
        <v>0.62775300000000001</v>
      </c>
      <c r="U19" s="273">
        <v>0.62978800000000001</v>
      </c>
      <c r="V19" s="273">
        <v>0.63999899999999998</v>
      </c>
      <c r="W19" s="273">
        <v>0.61812599999999995</v>
      </c>
      <c r="X19" s="273">
        <v>0.62611499999999998</v>
      </c>
      <c r="Y19" s="273">
        <v>0.597746</v>
      </c>
      <c r="Z19" s="273">
        <v>0.66383599999999998</v>
      </c>
      <c r="AA19" s="273">
        <v>0.74525399999999997</v>
      </c>
      <c r="AB19" s="273">
        <v>0.63436700000000001</v>
      </c>
      <c r="AC19" s="273">
        <v>0.61960499999999996</v>
      </c>
      <c r="AD19" s="273">
        <v>0.59947300000000003</v>
      </c>
      <c r="AE19" s="273">
        <v>0.58688099999999999</v>
      </c>
      <c r="AF19" s="273">
        <v>0.622672</v>
      </c>
      <c r="AG19" s="273">
        <v>0.63444999999999996</v>
      </c>
      <c r="AH19" s="273">
        <v>0.680315</v>
      </c>
      <c r="AI19" s="273">
        <v>0.64028399999999996</v>
      </c>
      <c r="AJ19" s="273">
        <v>0.63074799999999998</v>
      </c>
      <c r="AK19" s="273">
        <v>0.61567400000000005</v>
      </c>
      <c r="AL19" s="273">
        <v>0.65508699999999997</v>
      </c>
      <c r="AM19" s="273">
        <v>0.67298199999999997</v>
      </c>
      <c r="AN19" s="273">
        <v>0.70199100000000003</v>
      </c>
      <c r="AO19" s="273">
        <v>0.68937800000000005</v>
      </c>
      <c r="AP19" s="273">
        <v>0.61362300000000003</v>
      </c>
      <c r="AQ19" s="273">
        <v>0.61079700000000003</v>
      </c>
      <c r="AR19" s="273">
        <v>0.611591</v>
      </c>
      <c r="AS19" s="273">
        <v>0.64573499999999995</v>
      </c>
      <c r="AT19" s="273">
        <v>0.65664199999999995</v>
      </c>
      <c r="AU19" s="273">
        <v>0.68125599999999997</v>
      </c>
      <c r="AV19" s="273">
        <v>0.54580899999999999</v>
      </c>
      <c r="AW19" s="273">
        <v>0.61765599999999998</v>
      </c>
      <c r="AX19" s="273">
        <v>0.64951199999999998</v>
      </c>
      <c r="AY19" s="273">
        <v>0.67494304220000001</v>
      </c>
      <c r="AZ19" s="273">
        <v>0.6481273394</v>
      </c>
      <c r="BA19" s="334">
        <v>0.62319069999999999</v>
      </c>
      <c r="BB19" s="334">
        <v>0.59140910000000002</v>
      </c>
      <c r="BC19" s="334">
        <v>0.58472710000000006</v>
      </c>
      <c r="BD19" s="334">
        <v>0.60420160000000001</v>
      </c>
      <c r="BE19" s="334">
        <v>0.62695860000000003</v>
      </c>
      <c r="BF19" s="334">
        <v>0.6155465</v>
      </c>
      <c r="BG19" s="334">
        <v>0.60851180000000005</v>
      </c>
      <c r="BH19" s="334">
        <v>0.59295059999999999</v>
      </c>
      <c r="BI19" s="334">
        <v>0.57642769999999999</v>
      </c>
      <c r="BJ19" s="334">
        <v>0.63468740000000001</v>
      </c>
      <c r="BK19" s="334">
        <v>0.66833299999999995</v>
      </c>
      <c r="BL19" s="334">
        <v>0.63202349999999996</v>
      </c>
      <c r="BM19" s="334">
        <v>0.62219849999999999</v>
      </c>
      <c r="BN19" s="334">
        <v>0.59021840000000003</v>
      </c>
      <c r="BO19" s="334">
        <v>0.58360369999999995</v>
      </c>
      <c r="BP19" s="334">
        <v>0.60324650000000002</v>
      </c>
      <c r="BQ19" s="334">
        <v>0.62606130000000004</v>
      </c>
      <c r="BR19" s="334">
        <v>0.61473529999999998</v>
      </c>
      <c r="BS19" s="334">
        <v>0.60779050000000001</v>
      </c>
      <c r="BT19" s="334">
        <v>0.59220919999999999</v>
      </c>
      <c r="BU19" s="334">
        <v>0.57576760000000005</v>
      </c>
      <c r="BV19" s="334">
        <v>0.63407760000000002</v>
      </c>
    </row>
    <row r="20" spans="1:74" ht="11.1" customHeight="1" x14ac:dyDescent="0.2">
      <c r="A20" s="104" t="s">
        <v>1189</v>
      </c>
      <c r="B20" s="130" t="s">
        <v>358</v>
      </c>
      <c r="C20" s="273">
        <v>11.920549749999999</v>
      </c>
      <c r="D20" s="273">
        <v>11.07827223</v>
      </c>
      <c r="E20" s="273">
        <v>11.575672268</v>
      </c>
      <c r="F20" s="273">
        <v>10.88626573</v>
      </c>
      <c r="G20" s="273">
        <v>11.379303879</v>
      </c>
      <c r="H20" s="273">
        <v>11.759363759999999</v>
      </c>
      <c r="I20" s="273">
        <v>12.567071990000001</v>
      </c>
      <c r="J20" s="273">
        <v>12.672956689999999</v>
      </c>
      <c r="K20" s="273">
        <v>11.66093581</v>
      </c>
      <c r="L20" s="273">
        <v>11.349855217</v>
      </c>
      <c r="M20" s="273">
        <v>11.268318000000001</v>
      </c>
      <c r="N20" s="273">
        <v>11.72582667</v>
      </c>
      <c r="O20" s="273">
        <v>12.092965919999999</v>
      </c>
      <c r="P20" s="273">
        <v>10.892359150000001</v>
      </c>
      <c r="Q20" s="273">
        <v>11.643193122</v>
      </c>
      <c r="R20" s="273">
        <v>11.18768543</v>
      </c>
      <c r="S20" s="273">
        <v>11.477952924</v>
      </c>
      <c r="T20" s="273">
        <v>11.96716116</v>
      </c>
      <c r="U20" s="273">
        <v>12.762605130000001</v>
      </c>
      <c r="V20" s="273">
        <v>12.55780174</v>
      </c>
      <c r="W20" s="273">
        <v>11.21305349</v>
      </c>
      <c r="X20" s="273">
        <v>11.352625809999999</v>
      </c>
      <c r="Y20" s="273">
        <v>11.455275350000001</v>
      </c>
      <c r="Z20" s="273">
        <v>12.51175694</v>
      </c>
      <c r="AA20" s="273">
        <v>12.40431397</v>
      </c>
      <c r="AB20" s="273">
        <v>11.035810440000001</v>
      </c>
      <c r="AC20" s="273">
        <v>11.521332715</v>
      </c>
      <c r="AD20" s="273">
        <v>11.023292250000001</v>
      </c>
      <c r="AE20" s="273">
        <v>11.739815030000001</v>
      </c>
      <c r="AF20" s="273">
        <v>12.02749272</v>
      </c>
      <c r="AG20" s="273">
        <v>12.99409114</v>
      </c>
      <c r="AH20" s="273">
        <v>13.07887332</v>
      </c>
      <c r="AI20" s="273">
        <v>12.008453940000001</v>
      </c>
      <c r="AJ20" s="273">
        <v>11.865150679999999</v>
      </c>
      <c r="AK20" s="273">
        <v>11.97662238</v>
      </c>
      <c r="AL20" s="273">
        <v>12.43855226</v>
      </c>
      <c r="AM20" s="273">
        <v>12.77103387</v>
      </c>
      <c r="AN20" s="273">
        <v>11.2599295</v>
      </c>
      <c r="AO20" s="273">
        <v>12.008378338</v>
      </c>
      <c r="AP20" s="273">
        <v>11.507809140000001</v>
      </c>
      <c r="AQ20" s="273">
        <v>11.421347567</v>
      </c>
      <c r="AR20" s="273">
        <v>11.449356160000001</v>
      </c>
      <c r="AS20" s="273">
        <v>12.919155870000001</v>
      </c>
      <c r="AT20" s="273">
        <v>13.17487843</v>
      </c>
      <c r="AU20" s="273">
        <v>12.25760637</v>
      </c>
      <c r="AV20" s="273">
        <v>12.278589009999999</v>
      </c>
      <c r="AW20" s="273">
        <v>12.445263393999999</v>
      </c>
      <c r="AX20" s="273">
        <v>12.826516887</v>
      </c>
      <c r="AY20" s="273">
        <v>12.63884</v>
      </c>
      <c r="AZ20" s="273">
        <v>11.75544</v>
      </c>
      <c r="BA20" s="334">
        <v>12.28999</v>
      </c>
      <c r="BB20" s="334">
        <v>11.737030000000001</v>
      </c>
      <c r="BC20" s="334">
        <v>11.63402</v>
      </c>
      <c r="BD20" s="334">
        <v>11.60754</v>
      </c>
      <c r="BE20" s="334">
        <v>12.80683</v>
      </c>
      <c r="BF20" s="334">
        <v>12.833959999999999</v>
      </c>
      <c r="BG20" s="334">
        <v>11.88841</v>
      </c>
      <c r="BH20" s="334">
        <v>11.89772</v>
      </c>
      <c r="BI20" s="334">
        <v>11.763999999999999</v>
      </c>
      <c r="BJ20" s="334">
        <v>12.46759</v>
      </c>
      <c r="BK20" s="334">
        <v>12.57292</v>
      </c>
      <c r="BL20" s="334">
        <v>11.343249999999999</v>
      </c>
      <c r="BM20" s="334">
        <v>12.3369</v>
      </c>
      <c r="BN20" s="334">
        <v>11.81645</v>
      </c>
      <c r="BO20" s="334">
        <v>11.75756</v>
      </c>
      <c r="BP20" s="334">
        <v>11.76187</v>
      </c>
      <c r="BQ20" s="334">
        <v>13.00591</v>
      </c>
      <c r="BR20" s="334">
        <v>13.066800000000001</v>
      </c>
      <c r="BS20" s="334">
        <v>12.133789999999999</v>
      </c>
      <c r="BT20" s="334">
        <v>12.174609999999999</v>
      </c>
      <c r="BU20" s="334">
        <v>12.041869999999999</v>
      </c>
      <c r="BV20" s="334">
        <v>12.77252</v>
      </c>
    </row>
    <row r="21" spans="1:74" ht="11.1" customHeight="1" x14ac:dyDescent="0.2">
      <c r="A21" s="107" t="s">
        <v>1190</v>
      </c>
      <c r="B21" s="203" t="s">
        <v>469</v>
      </c>
      <c r="C21" s="273">
        <v>332.81071264000002</v>
      </c>
      <c r="D21" s="273">
        <v>307.88403697000001</v>
      </c>
      <c r="E21" s="273">
        <v>297.38803247999999</v>
      </c>
      <c r="F21" s="273">
        <v>280.41750461999999</v>
      </c>
      <c r="G21" s="273">
        <v>296.08694484</v>
      </c>
      <c r="H21" s="273">
        <v>341.63726910000003</v>
      </c>
      <c r="I21" s="273">
        <v>384.73934366999998</v>
      </c>
      <c r="J21" s="273">
        <v>393.86528456000002</v>
      </c>
      <c r="K21" s="273">
        <v>348.4130217</v>
      </c>
      <c r="L21" s="273">
        <v>308.03052588999998</v>
      </c>
      <c r="M21" s="273">
        <v>288.58529682</v>
      </c>
      <c r="N21" s="273">
        <v>322.44805341</v>
      </c>
      <c r="O21" s="273">
        <v>330.27014452999998</v>
      </c>
      <c r="P21" s="273">
        <v>286.66949443999999</v>
      </c>
      <c r="Q21" s="273">
        <v>303.08682956000001</v>
      </c>
      <c r="R21" s="273">
        <v>283.98884376000001</v>
      </c>
      <c r="S21" s="273">
        <v>303.34849286999997</v>
      </c>
      <c r="T21" s="273">
        <v>340.54977689999998</v>
      </c>
      <c r="U21" s="273">
        <v>380.37562990999999</v>
      </c>
      <c r="V21" s="273">
        <v>372.82041809999998</v>
      </c>
      <c r="W21" s="273">
        <v>332.93886120000002</v>
      </c>
      <c r="X21" s="273">
        <v>310.89210622000002</v>
      </c>
      <c r="Y21" s="273">
        <v>294.80227881000002</v>
      </c>
      <c r="Z21" s="273">
        <v>324.72753983000001</v>
      </c>
      <c r="AA21" s="273">
        <v>356.95672424000003</v>
      </c>
      <c r="AB21" s="273">
        <v>303.83819312000003</v>
      </c>
      <c r="AC21" s="273">
        <v>308.59575161999999</v>
      </c>
      <c r="AD21" s="273">
        <v>289.56590858999999</v>
      </c>
      <c r="AE21" s="273">
        <v>315.06766950999997</v>
      </c>
      <c r="AF21" s="273">
        <v>350.190315</v>
      </c>
      <c r="AG21" s="273">
        <v>388.10073598000002</v>
      </c>
      <c r="AH21" s="273">
        <v>394.29372067999998</v>
      </c>
      <c r="AI21" s="273">
        <v>349.3506036</v>
      </c>
      <c r="AJ21" s="273">
        <v>321.05902742000001</v>
      </c>
      <c r="AK21" s="273">
        <v>302.56085639999998</v>
      </c>
      <c r="AL21" s="273">
        <v>324.65309953000002</v>
      </c>
      <c r="AM21" s="273">
        <v>336.27799196000001</v>
      </c>
      <c r="AN21" s="273">
        <v>302.32575267999999</v>
      </c>
      <c r="AO21" s="273">
        <v>308.92472557000002</v>
      </c>
      <c r="AP21" s="273">
        <v>280.35869216999998</v>
      </c>
      <c r="AQ21" s="273">
        <v>303.38862030000001</v>
      </c>
      <c r="AR21" s="273">
        <v>327.53635109999999</v>
      </c>
      <c r="AS21" s="273">
        <v>383.19145817999998</v>
      </c>
      <c r="AT21" s="273">
        <v>379.82620481999999</v>
      </c>
      <c r="AU21" s="273">
        <v>347.14753080000003</v>
      </c>
      <c r="AV21" s="273">
        <v>314.77152898999998</v>
      </c>
      <c r="AW21" s="273">
        <v>293.90890666000001</v>
      </c>
      <c r="AX21" s="273">
        <v>318.19982664000003</v>
      </c>
      <c r="AY21" s="273">
        <v>331.96949999999998</v>
      </c>
      <c r="AZ21" s="273">
        <v>305.2373</v>
      </c>
      <c r="BA21" s="334">
        <v>304.75389999999999</v>
      </c>
      <c r="BB21" s="334">
        <v>279.4914</v>
      </c>
      <c r="BC21" s="334">
        <v>302.3082</v>
      </c>
      <c r="BD21" s="334">
        <v>330.3766</v>
      </c>
      <c r="BE21" s="334">
        <v>379.80829999999997</v>
      </c>
      <c r="BF21" s="334">
        <v>377.43650000000002</v>
      </c>
      <c r="BG21" s="334">
        <v>332.63760000000002</v>
      </c>
      <c r="BH21" s="334">
        <v>307.86</v>
      </c>
      <c r="BI21" s="334">
        <v>287.16199999999998</v>
      </c>
      <c r="BJ21" s="334">
        <v>318.8818</v>
      </c>
      <c r="BK21" s="334">
        <v>342.95170000000002</v>
      </c>
      <c r="BL21" s="334">
        <v>300.74579999999997</v>
      </c>
      <c r="BM21" s="334">
        <v>306.64659999999998</v>
      </c>
      <c r="BN21" s="334">
        <v>280.22840000000002</v>
      </c>
      <c r="BO21" s="334">
        <v>302.42829999999998</v>
      </c>
      <c r="BP21" s="334">
        <v>330.87689999999998</v>
      </c>
      <c r="BQ21" s="334">
        <v>380.52</v>
      </c>
      <c r="BR21" s="334">
        <v>378.08510000000001</v>
      </c>
      <c r="BS21" s="334">
        <v>333.197</v>
      </c>
      <c r="BT21" s="334">
        <v>308.50259999999997</v>
      </c>
      <c r="BU21" s="334">
        <v>287.80029999999999</v>
      </c>
      <c r="BV21" s="334">
        <v>319.79309999999998</v>
      </c>
    </row>
    <row r="22" spans="1:74" ht="11.1" customHeight="1" x14ac:dyDescent="0.2">
      <c r="A22" s="107"/>
      <c r="B22" s="108" t="s">
        <v>190</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351"/>
      <c r="BB22" s="351"/>
      <c r="BC22" s="351"/>
      <c r="BD22" s="351"/>
      <c r="BE22" s="351"/>
      <c r="BF22" s="351"/>
      <c r="BG22" s="351"/>
      <c r="BH22" s="351"/>
      <c r="BI22" s="351"/>
      <c r="BJ22" s="351"/>
      <c r="BK22" s="351"/>
      <c r="BL22" s="351"/>
      <c r="BM22" s="351"/>
      <c r="BN22" s="351"/>
      <c r="BO22" s="351"/>
      <c r="BP22" s="351"/>
      <c r="BQ22" s="351"/>
      <c r="BR22" s="351"/>
      <c r="BS22" s="351"/>
      <c r="BT22" s="351"/>
      <c r="BU22" s="351"/>
      <c r="BV22" s="351"/>
    </row>
    <row r="23" spans="1:74" ht="11.1" customHeight="1" x14ac:dyDescent="0.2">
      <c r="A23" s="107" t="s">
        <v>191</v>
      </c>
      <c r="B23" s="203" t="s">
        <v>192</v>
      </c>
      <c r="C23" s="273">
        <v>999.26060428000005</v>
      </c>
      <c r="D23" s="273">
        <v>884.72207283</v>
      </c>
      <c r="E23" s="273">
        <v>764.68698926000002</v>
      </c>
      <c r="F23" s="273">
        <v>673.26753049000001</v>
      </c>
      <c r="G23" s="273">
        <v>718.69169839000006</v>
      </c>
      <c r="H23" s="273">
        <v>955.30956011000001</v>
      </c>
      <c r="I23" s="273">
        <v>1178.0787961000001</v>
      </c>
      <c r="J23" s="273">
        <v>1193.583609</v>
      </c>
      <c r="K23" s="273">
        <v>986.98524056999997</v>
      </c>
      <c r="L23" s="273">
        <v>774.46346359999995</v>
      </c>
      <c r="M23" s="273">
        <v>711.41354591000004</v>
      </c>
      <c r="N23" s="273">
        <v>925.32236910999995</v>
      </c>
      <c r="O23" s="273">
        <v>974.60209114999998</v>
      </c>
      <c r="P23" s="273">
        <v>761.56606122000005</v>
      </c>
      <c r="Q23" s="273">
        <v>777.61138185000004</v>
      </c>
      <c r="R23" s="273">
        <v>684.30138044</v>
      </c>
      <c r="S23" s="273">
        <v>741.29843391999998</v>
      </c>
      <c r="T23" s="273">
        <v>924.29780477999998</v>
      </c>
      <c r="U23" s="273">
        <v>1130.6438971</v>
      </c>
      <c r="V23" s="273">
        <v>1071.1075393000001</v>
      </c>
      <c r="W23" s="273">
        <v>895.90442770000004</v>
      </c>
      <c r="X23" s="273">
        <v>775.46567524</v>
      </c>
      <c r="Y23" s="273">
        <v>741.59566423000001</v>
      </c>
      <c r="Z23" s="273">
        <v>920.23570243999995</v>
      </c>
      <c r="AA23" s="273">
        <v>1112.4372822</v>
      </c>
      <c r="AB23" s="273">
        <v>849.74101469000004</v>
      </c>
      <c r="AC23" s="273">
        <v>800.93959766</v>
      </c>
      <c r="AD23" s="273">
        <v>713.05432984000004</v>
      </c>
      <c r="AE23" s="273">
        <v>775.76128131999997</v>
      </c>
      <c r="AF23" s="273">
        <v>970.46995076999997</v>
      </c>
      <c r="AG23" s="273">
        <v>1147.1626203999999</v>
      </c>
      <c r="AH23" s="273">
        <v>1146.6429357</v>
      </c>
      <c r="AI23" s="273">
        <v>962.97643772000004</v>
      </c>
      <c r="AJ23" s="273">
        <v>799.67137322999997</v>
      </c>
      <c r="AK23" s="273">
        <v>775.32802287000004</v>
      </c>
      <c r="AL23" s="273">
        <v>920.17797667000002</v>
      </c>
      <c r="AM23" s="273">
        <v>985.28176508000001</v>
      </c>
      <c r="AN23" s="273">
        <v>861.11720591999995</v>
      </c>
      <c r="AO23" s="273">
        <v>830.67464944999995</v>
      </c>
      <c r="AP23" s="273">
        <v>665.67115329000001</v>
      </c>
      <c r="AQ23" s="273">
        <v>739.34477950999997</v>
      </c>
      <c r="AR23" s="273">
        <v>885.33745972999998</v>
      </c>
      <c r="AS23" s="273">
        <v>1134.3928917000001</v>
      </c>
      <c r="AT23" s="273">
        <v>1107.7846724000001</v>
      </c>
      <c r="AU23" s="273">
        <v>971.29425233999996</v>
      </c>
      <c r="AV23" s="273">
        <v>797.31581256000004</v>
      </c>
      <c r="AW23" s="273">
        <v>756.80176289999997</v>
      </c>
      <c r="AX23" s="273">
        <v>895.85174413000004</v>
      </c>
      <c r="AY23" s="273">
        <v>944.01189999999997</v>
      </c>
      <c r="AZ23" s="273">
        <v>848.27679999999998</v>
      </c>
      <c r="BA23" s="334">
        <v>806.1241</v>
      </c>
      <c r="BB23" s="334">
        <v>658.90309999999999</v>
      </c>
      <c r="BC23" s="334">
        <v>733.93399999999997</v>
      </c>
      <c r="BD23" s="334">
        <v>894.96979999999996</v>
      </c>
      <c r="BE23" s="334">
        <v>1113.395</v>
      </c>
      <c r="BF23" s="334">
        <v>1091.4179999999999</v>
      </c>
      <c r="BG23" s="334">
        <v>895.38689999999997</v>
      </c>
      <c r="BH23" s="334">
        <v>757.09540000000004</v>
      </c>
      <c r="BI23" s="334">
        <v>720.6345</v>
      </c>
      <c r="BJ23" s="334">
        <v>895.32669999999996</v>
      </c>
      <c r="BK23" s="334">
        <v>1010.489</v>
      </c>
      <c r="BL23" s="334">
        <v>853.82</v>
      </c>
      <c r="BM23" s="334">
        <v>813.05899999999997</v>
      </c>
      <c r="BN23" s="334">
        <v>658.8347</v>
      </c>
      <c r="BO23" s="334">
        <v>730.11599999999999</v>
      </c>
      <c r="BP23" s="334">
        <v>890.73090000000002</v>
      </c>
      <c r="BQ23" s="334">
        <v>1108.6489999999999</v>
      </c>
      <c r="BR23" s="334">
        <v>1086.42</v>
      </c>
      <c r="BS23" s="334">
        <v>891.1893</v>
      </c>
      <c r="BT23" s="334">
        <v>753.81539999999995</v>
      </c>
      <c r="BU23" s="334">
        <v>717.23350000000005</v>
      </c>
      <c r="BV23" s="334">
        <v>891.40570000000002</v>
      </c>
    </row>
    <row r="24" spans="1:74" ht="11.1" customHeight="1" x14ac:dyDescent="0.2">
      <c r="A24" s="107"/>
      <c r="B24" s="108"/>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c r="AK24" s="234"/>
      <c r="AL24" s="234"/>
      <c r="AM24" s="234"/>
      <c r="AN24" s="234"/>
      <c r="AO24" s="234"/>
      <c r="AP24" s="234"/>
      <c r="AQ24" s="234"/>
      <c r="AR24" s="234"/>
      <c r="AS24" s="234"/>
      <c r="AT24" s="234"/>
      <c r="AU24" s="234"/>
      <c r="AV24" s="234"/>
      <c r="AW24" s="234"/>
      <c r="AX24" s="234"/>
      <c r="AY24" s="234"/>
      <c r="AZ24" s="234"/>
      <c r="BA24" s="372"/>
      <c r="BB24" s="372"/>
      <c r="BC24" s="372"/>
      <c r="BD24" s="372"/>
      <c r="BE24" s="372"/>
      <c r="BF24" s="372"/>
      <c r="BG24" s="372"/>
      <c r="BH24" s="372"/>
      <c r="BI24" s="372"/>
      <c r="BJ24" s="372"/>
      <c r="BK24" s="372"/>
      <c r="BL24" s="372"/>
      <c r="BM24" s="372"/>
      <c r="BN24" s="372"/>
      <c r="BO24" s="372"/>
      <c r="BP24" s="372"/>
      <c r="BQ24" s="372"/>
      <c r="BR24" s="372"/>
      <c r="BS24" s="372"/>
      <c r="BT24" s="372"/>
      <c r="BU24" s="372"/>
      <c r="BV24" s="372"/>
    </row>
    <row r="25" spans="1:74" ht="11.1" customHeight="1" x14ac:dyDescent="0.2">
      <c r="A25" s="107"/>
      <c r="B25" s="109" t="s">
        <v>95</v>
      </c>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372"/>
      <c r="BB25" s="372"/>
      <c r="BC25" s="372"/>
      <c r="BD25" s="372"/>
      <c r="BE25" s="372"/>
      <c r="BF25" s="372"/>
      <c r="BG25" s="372"/>
      <c r="BH25" s="372"/>
      <c r="BI25" s="372"/>
      <c r="BJ25" s="372"/>
      <c r="BK25" s="372"/>
      <c r="BL25" s="372"/>
      <c r="BM25" s="372"/>
      <c r="BN25" s="372"/>
      <c r="BO25" s="372"/>
      <c r="BP25" s="372"/>
      <c r="BQ25" s="372"/>
      <c r="BR25" s="372"/>
      <c r="BS25" s="372"/>
      <c r="BT25" s="372"/>
      <c r="BU25" s="372"/>
      <c r="BV25" s="372"/>
    </row>
    <row r="26" spans="1:74" ht="11.1" customHeight="1" x14ac:dyDescent="0.2">
      <c r="A26" s="107" t="s">
        <v>63</v>
      </c>
      <c r="B26" s="203" t="s">
        <v>81</v>
      </c>
      <c r="C26" s="256">
        <v>187.203047</v>
      </c>
      <c r="D26" s="256">
        <v>187.06361799999999</v>
      </c>
      <c r="E26" s="256">
        <v>191.55273500000001</v>
      </c>
      <c r="F26" s="256">
        <v>193.18521200000001</v>
      </c>
      <c r="G26" s="256">
        <v>192.41693000000001</v>
      </c>
      <c r="H26" s="256">
        <v>182.086476</v>
      </c>
      <c r="I26" s="256">
        <v>168.11860899999999</v>
      </c>
      <c r="J26" s="256">
        <v>158.908174</v>
      </c>
      <c r="K26" s="256">
        <v>156.56690900000001</v>
      </c>
      <c r="L26" s="256">
        <v>160.93226000000001</v>
      </c>
      <c r="M26" s="256">
        <v>170.27655799999999</v>
      </c>
      <c r="N26" s="256">
        <v>162.00901400000001</v>
      </c>
      <c r="O26" s="256">
        <v>156.21421000000001</v>
      </c>
      <c r="P26" s="256">
        <v>160.50150199999999</v>
      </c>
      <c r="Q26" s="256">
        <v>161.81549000000001</v>
      </c>
      <c r="R26" s="256">
        <v>163.93691200000001</v>
      </c>
      <c r="S26" s="256">
        <v>162.54224199999999</v>
      </c>
      <c r="T26" s="256">
        <v>158.013959</v>
      </c>
      <c r="U26" s="256">
        <v>145.81148300000001</v>
      </c>
      <c r="V26" s="256">
        <v>141.204061</v>
      </c>
      <c r="W26" s="256">
        <v>139.5712</v>
      </c>
      <c r="X26" s="256">
        <v>141.46251899999999</v>
      </c>
      <c r="Y26" s="256">
        <v>143.424037</v>
      </c>
      <c r="Z26" s="256">
        <v>137.68714800000001</v>
      </c>
      <c r="AA26" s="256">
        <v>123.692398</v>
      </c>
      <c r="AB26" s="256">
        <v>120.945111</v>
      </c>
      <c r="AC26" s="256">
        <v>126.421621</v>
      </c>
      <c r="AD26" s="256">
        <v>128.96529699999999</v>
      </c>
      <c r="AE26" s="256">
        <v>128.35572999999999</v>
      </c>
      <c r="AF26" s="256">
        <v>121.39434199999999</v>
      </c>
      <c r="AG26" s="256">
        <v>110.67737</v>
      </c>
      <c r="AH26" s="256">
        <v>104.047589</v>
      </c>
      <c r="AI26" s="256">
        <v>100.67991600000001</v>
      </c>
      <c r="AJ26" s="256">
        <v>105.13419500000001</v>
      </c>
      <c r="AK26" s="256">
        <v>104.335503</v>
      </c>
      <c r="AL26" s="256">
        <v>103.042919</v>
      </c>
      <c r="AM26" s="256">
        <v>99.407891000000006</v>
      </c>
      <c r="AN26" s="256">
        <v>98.871308999999997</v>
      </c>
      <c r="AO26" s="256">
        <v>97.139629999999997</v>
      </c>
      <c r="AP26" s="256">
        <v>108.89178099999999</v>
      </c>
      <c r="AQ26" s="256">
        <v>115.92887500000001</v>
      </c>
      <c r="AR26" s="256">
        <v>117.749483</v>
      </c>
      <c r="AS26" s="256">
        <v>110.97106100000001</v>
      </c>
      <c r="AT26" s="256">
        <v>110.600956</v>
      </c>
      <c r="AU26" s="256">
        <v>110.995052</v>
      </c>
      <c r="AV26" s="256">
        <v>119.09041000000001</v>
      </c>
      <c r="AW26" s="256">
        <v>123.033491</v>
      </c>
      <c r="AX26" s="256">
        <v>128.49669900000001</v>
      </c>
      <c r="AY26" s="256">
        <v>125.3133</v>
      </c>
      <c r="AZ26" s="256">
        <v>123.60290000000001</v>
      </c>
      <c r="BA26" s="342">
        <v>131.6377</v>
      </c>
      <c r="BB26" s="342">
        <v>131.6671</v>
      </c>
      <c r="BC26" s="342">
        <v>132.75909999999999</v>
      </c>
      <c r="BD26" s="342">
        <v>127.37430000000001</v>
      </c>
      <c r="BE26" s="342">
        <v>124.3228</v>
      </c>
      <c r="BF26" s="342">
        <v>121.0673</v>
      </c>
      <c r="BG26" s="342">
        <v>119.3724</v>
      </c>
      <c r="BH26" s="342">
        <v>124.13290000000001</v>
      </c>
      <c r="BI26" s="342">
        <v>129.1969</v>
      </c>
      <c r="BJ26" s="342">
        <v>127.15770000000001</v>
      </c>
      <c r="BK26" s="342">
        <v>121.9075</v>
      </c>
      <c r="BL26" s="342">
        <v>119.726</v>
      </c>
      <c r="BM26" s="342">
        <v>127.57859999999999</v>
      </c>
      <c r="BN26" s="342">
        <v>127.8242</v>
      </c>
      <c r="BO26" s="342">
        <v>129.16139999999999</v>
      </c>
      <c r="BP26" s="342">
        <v>123.8293</v>
      </c>
      <c r="BQ26" s="342">
        <v>120.8297</v>
      </c>
      <c r="BR26" s="342">
        <v>117.6253</v>
      </c>
      <c r="BS26" s="342">
        <v>115.9798</v>
      </c>
      <c r="BT26" s="342">
        <v>120.7886</v>
      </c>
      <c r="BU26" s="342">
        <v>125.90009999999999</v>
      </c>
      <c r="BV26" s="342">
        <v>123.90770000000001</v>
      </c>
    </row>
    <row r="27" spans="1:74" ht="11.1" customHeight="1" x14ac:dyDescent="0.2">
      <c r="A27" s="107" t="s">
        <v>77</v>
      </c>
      <c r="B27" s="203" t="s">
        <v>79</v>
      </c>
      <c r="C27" s="256">
        <v>12.020158</v>
      </c>
      <c r="D27" s="256">
        <v>11.645473000000001</v>
      </c>
      <c r="E27" s="256">
        <v>11.732889999999999</v>
      </c>
      <c r="F27" s="256">
        <v>11.982028</v>
      </c>
      <c r="G27" s="256">
        <v>12.093938</v>
      </c>
      <c r="H27" s="256">
        <v>11.935582</v>
      </c>
      <c r="I27" s="256">
        <v>11.696489</v>
      </c>
      <c r="J27" s="256">
        <v>11.595335</v>
      </c>
      <c r="K27" s="256">
        <v>11.639842</v>
      </c>
      <c r="L27" s="256">
        <v>11.630210999999999</v>
      </c>
      <c r="M27" s="256">
        <v>11.952718000000001</v>
      </c>
      <c r="N27" s="256">
        <v>11.78941</v>
      </c>
      <c r="O27" s="256">
        <v>11.857519</v>
      </c>
      <c r="P27" s="256">
        <v>11.743672999999999</v>
      </c>
      <c r="Q27" s="256">
        <v>12.680528000000001</v>
      </c>
      <c r="R27" s="256">
        <v>12.439025000000001</v>
      </c>
      <c r="S27" s="256">
        <v>12.169987000000001</v>
      </c>
      <c r="T27" s="256">
        <v>11.993376</v>
      </c>
      <c r="U27" s="256">
        <v>11.739891999999999</v>
      </c>
      <c r="V27" s="256">
        <v>11.530938000000001</v>
      </c>
      <c r="W27" s="256">
        <v>11.382114</v>
      </c>
      <c r="X27" s="256">
        <v>11.292012</v>
      </c>
      <c r="Y27" s="256">
        <v>11.380967999999999</v>
      </c>
      <c r="Z27" s="256">
        <v>10.929846</v>
      </c>
      <c r="AA27" s="256">
        <v>9.786467</v>
      </c>
      <c r="AB27" s="256">
        <v>10.343329000000001</v>
      </c>
      <c r="AC27" s="256">
        <v>10.309219000000001</v>
      </c>
      <c r="AD27" s="256">
        <v>10.217102000000001</v>
      </c>
      <c r="AE27" s="256">
        <v>10.150796</v>
      </c>
      <c r="AF27" s="256">
        <v>10.169199000000001</v>
      </c>
      <c r="AG27" s="256">
        <v>9.6053289999999993</v>
      </c>
      <c r="AH27" s="256">
        <v>8.9444839999999992</v>
      </c>
      <c r="AI27" s="256">
        <v>8.6918000000000006</v>
      </c>
      <c r="AJ27" s="256">
        <v>8.6852509999999992</v>
      </c>
      <c r="AK27" s="256">
        <v>8.5197920000000007</v>
      </c>
      <c r="AL27" s="256">
        <v>8.8053559999999997</v>
      </c>
      <c r="AM27" s="256">
        <v>8.6374619999999993</v>
      </c>
      <c r="AN27" s="256">
        <v>8.9551960000000008</v>
      </c>
      <c r="AO27" s="256">
        <v>8.9910910000000008</v>
      </c>
      <c r="AP27" s="256">
        <v>8.9834890000000005</v>
      </c>
      <c r="AQ27" s="256">
        <v>8.9900110000000009</v>
      </c>
      <c r="AR27" s="256">
        <v>8.8659140000000001</v>
      </c>
      <c r="AS27" s="256">
        <v>8.6140120000000007</v>
      </c>
      <c r="AT27" s="256">
        <v>8.1618720000000007</v>
      </c>
      <c r="AU27" s="256">
        <v>8.3497260000000004</v>
      </c>
      <c r="AV27" s="256">
        <v>8.2463130000000007</v>
      </c>
      <c r="AW27" s="256">
        <v>8.6549230000000001</v>
      </c>
      <c r="AX27" s="256">
        <v>8.6572250000000004</v>
      </c>
      <c r="AY27" s="256">
        <v>8.9326950000000007</v>
      </c>
      <c r="AZ27" s="256">
        <v>9.165286</v>
      </c>
      <c r="BA27" s="342">
        <v>9.6997359999999997</v>
      </c>
      <c r="BB27" s="342">
        <v>9.7760979999999993</v>
      </c>
      <c r="BC27" s="342">
        <v>9.8957630000000005</v>
      </c>
      <c r="BD27" s="342">
        <v>10.074870000000001</v>
      </c>
      <c r="BE27" s="342">
        <v>9.8094190000000001</v>
      </c>
      <c r="BF27" s="342">
        <v>9.9157910000000005</v>
      </c>
      <c r="BG27" s="342">
        <v>10.224130000000001</v>
      </c>
      <c r="BH27" s="342">
        <v>10.48202</v>
      </c>
      <c r="BI27" s="342">
        <v>10.76624</v>
      </c>
      <c r="BJ27" s="342">
        <v>10.67008</v>
      </c>
      <c r="BK27" s="342">
        <v>10.07648</v>
      </c>
      <c r="BL27" s="342">
        <v>10.016170000000001</v>
      </c>
      <c r="BM27" s="342">
        <v>10.361459999999999</v>
      </c>
      <c r="BN27" s="342">
        <v>10.214930000000001</v>
      </c>
      <c r="BO27" s="342">
        <v>10.123290000000001</v>
      </c>
      <c r="BP27" s="342">
        <v>10.158469999999999</v>
      </c>
      <c r="BQ27" s="342">
        <v>9.7759040000000006</v>
      </c>
      <c r="BR27" s="342">
        <v>9.7722730000000002</v>
      </c>
      <c r="BS27" s="342">
        <v>9.9907000000000004</v>
      </c>
      <c r="BT27" s="342">
        <v>10.18177</v>
      </c>
      <c r="BU27" s="342">
        <v>10.42224</v>
      </c>
      <c r="BV27" s="342">
        <v>10.295450000000001</v>
      </c>
    </row>
    <row r="28" spans="1:74" ht="11.1" customHeight="1" x14ac:dyDescent="0.2">
      <c r="A28" s="107" t="s">
        <v>78</v>
      </c>
      <c r="B28" s="203" t="s">
        <v>80</v>
      </c>
      <c r="C28" s="256">
        <v>17.929735999999998</v>
      </c>
      <c r="D28" s="256">
        <v>17.661663000000001</v>
      </c>
      <c r="E28" s="256">
        <v>17.501256000000001</v>
      </c>
      <c r="F28" s="256">
        <v>17.637352</v>
      </c>
      <c r="G28" s="256">
        <v>17.855595000000001</v>
      </c>
      <c r="H28" s="256">
        <v>17.859297000000002</v>
      </c>
      <c r="I28" s="256">
        <v>17.726261999999998</v>
      </c>
      <c r="J28" s="256">
        <v>17.819545999999999</v>
      </c>
      <c r="K28" s="256">
        <v>17.852170999999998</v>
      </c>
      <c r="L28" s="256">
        <v>18.016973</v>
      </c>
      <c r="M28" s="256">
        <v>18.324117999999999</v>
      </c>
      <c r="N28" s="256">
        <v>17.854973000000001</v>
      </c>
      <c r="O28" s="256">
        <v>17.717873999999998</v>
      </c>
      <c r="P28" s="256">
        <v>17.587899</v>
      </c>
      <c r="Q28" s="256">
        <v>17.336110999999999</v>
      </c>
      <c r="R28" s="256">
        <v>17.361943</v>
      </c>
      <c r="S28" s="256">
        <v>17.264759999999999</v>
      </c>
      <c r="T28" s="256">
        <v>17.081510999999999</v>
      </c>
      <c r="U28" s="256">
        <v>17.150257</v>
      </c>
      <c r="V28" s="256">
        <v>17.090823</v>
      </c>
      <c r="W28" s="256">
        <v>16.84356</v>
      </c>
      <c r="X28" s="256">
        <v>16.806493</v>
      </c>
      <c r="Y28" s="256">
        <v>16.980226999999999</v>
      </c>
      <c r="Z28" s="256">
        <v>16.356024000000001</v>
      </c>
      <c r="AA28" s="256">
        <v>15.727933999999999</v>
      </c>
      <c r="AB28" s="256">
        <v>16.080265000000001</v>
      </c>
      <c r="AC28" s="256">
        <v>16.040834</v>
      </c>
      <c r="AD28" s="256">
        <v>15.97035</v>
      </c>
      <c r="AE28" s="256">
        <v>16.137871000000001</v>
      </c>
      <c r="AF28" s="256">
        <v>15.885341</v>
      </c>
      <c r="AG28" s="256">
        <v>15.868517000000001</v>
      </c>
      <c r="AH28" s="256">
        <v>15.421917000000001</v>
      </c>
      <c r="AI28" s="256">
        <v>15.449309</v>
      </c>
      <c r="AJ28" s="256">
        <v>15.504593</v>
      </c>
      <c r="AK28" s="256">
        <v>15.786830999999999</v>
      </c>
      <c r="AL28" s="256">
        <v>16.644929000000001</v>
      </c>
      <c r="AM28" s="256">
        <v>16.570525</v>
      </c>
      <c r="AN28" s="256">
        <v>16.518815</v>
      </c>
      <c r="AO28" s="256">
        <v>16.502348000000001</v>
      </c>
      <c r="AP28" s="256">
        <v>16.639633</v>
      </c>
      <c r="AQ28" s="256">
        <v>16.711628999999999</v>
      </c>
      <c r="AR28" s="256">
        <v>16.609382</v>
      </c>
      <c r="AS28" s="256">
        <v>16.503692000000001</v>
      </c>
      <c r="AT28" s="256">
        <v>16.283723999999999</v>
      </c>
      <c r="AU28" s="256">
        <v>16.318049999999999</v>
      </c>
      <c r="AV28" s="256">
        <v>16.363530999999998</v>
      </c>
      <c r="AW28" s="256">
        <v>16.202311000000002</v>
      </c>
      <c r="AX28" s="256">
        <v>16.628129000000001</v>
      </c>
      <c r="AY28" s="256">
        <v>16.738109999999999</v>
      </c>
      <c r="AZ28" s="256">
        <v>16.885300000000001</v>
      </c>
      <c r="BA28" s="342">
        <v>16.837309999999999</v>
      </c>
      <c r="BB28" s="342">
        <v>16.76014</v>
      </c>
      <c r="BC28" s="342">
        <v>16.698889999999999</v>
      </c>
      <c r="BD28" s="342">
        <v>16.779170000000001</v>
      </c>
      <c r="BE28" s="342">
        <v>16.721299999999999</v>
      </c>
      <c r="BF28" s="342">
        <v>16.70861</v>
      </c>
      <c r="BG28" s="342">
        <v>16.72531</v>
      </c>
      <c r="BH28" s="342">
        <v>16.795439999999999</v>
      </c>
      <c r="BI28" s="342">
        <v>16.969380000000001</v>
      </c>
      <c r="BJ28" s="342">
        <v>16.988</v>
      </c>
      <c r="BK28" s="342">
        <v>17.03266</v>
      </c>
      <c r="BL28" s="342">
        <v>17.157080000000001</v>
      </c>
      <c r="BM28" s="342">
        <v>17.083580000000001</v>
      </c>
      <c r="BN28" s="342">
        <v>16.978940000000001</v>
      </c>
      <c r="BO28" s="342">
        <v>16.887329999999999</v>
      </c>
      <c r="BP28" s="342">
        <v>16.944269999999999</v>
      </c>
      <c r="BQ28" s="342">
        <v>16.866679999999999</v>
      </c>
      <c r="BR28" s="342">
        <v>16.83126</v>
      </c>
      <c r="BS28" s="342">
        <v>16.825800000000001</v>
      </c>
      <c r="BT28" s="342">
        <v>16.878710000000002</v>
      </c>
      <c r="BU28" s="342">
        <v>17.037800000000001</v>
      </c>
      <c r="BV28" s="342">
        <v>17.042359999999999</v>
      </c>
    </row>
    <row r="29" spans="1:74" ht="11.1" customHeight="1" x14ac:dyDescent="0.2">
      <c r="A29" s="107"/>
      <c r="B29" s="108"/>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372"/>
      <c r="BB29" s="372"/>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07"/>
      <c r="B30" s="55" t="s">
        <v>135</v>
      </c>
      <c r="C30" s="234"/>
      <c r="D30" s="234"/>
      <c r="E30" s="234"/>
      <c r="F30" s="234"/>
      <c r="G30" s="234"/>
      <c r="H30" s="234"/>
      <c r="I30" s="234"/>
      <c r="J30" s="234"/>
      <c r="K30" s="234"/>
      <c r="L30" s="234"/>
      <c r="M30" s="234"/>
      <c r="N30" s="234"/>
      <c r="O30" s="234"/>
      <c r="P30" s="234"/>
      <c r="Q30" s="234"/>
      <c r="R30" s="234"/>
      <c r="S30" s="234"/>
      <c r="T30" s="234"/>
      <c r="U30" s="234"/>
      <c r="V30" s="234"/>
      <c r="W30" s="234"/>
      <c r="X30" s="234"/>
      <c r="Y30" s="234"/>
      <c r="Z30" s="234"/>
      <c r="AA30" s="234"/>
      <c r="AB30" s="234"/>
      <c r="AC30" s="234"/>
      <c r="AD30" s="234"/>
      <c r="AE30" s="234"/>
      <c r="AF30" s="234"/>
      <c r="AG30" s="234"/>
      <c r="AH30" s="234"/>
      <c r="AI30" s="234"/>
      <c r="AJ30" s="234"/>
      <c r="AK30" s="234"/>
      <c r="AL30" s="234"/>
      <c r="AM30" s="234"/>
      <c r="AN30" s="234"/>
      <c r="AO30" s="234"/>
      <c r="AP30" s="234"/>
      <c r="AQ30" s="234"/>
      <c r="AR30" s="234"/>
      <c r="AS30" s="234"/>
      <c r="AT30" s="234"/>
      <c r="AU30" s="234"/>
      <c r="AV30" s="234"/>
      <c r="AW30" s="234"/>
      <c r="AX30" s="234"/>
      <c r="AY30" s="234"/>
      <c r="AZ30" s="234"/>
      <c r="BA30" s="372"/>
      <c r="BB30" s="372"/>
      <c r="BC30" s="372"/>
      <c r="BD30" s="372"/>
      <c r="BE30" s="372"/>
      <c r="BF30" s="372"/>
      <c r="BG30" s="372"/>
      <c r="BH30" s="372"/>
      <c r="BI30" s="372"/>
      <c r="BJ30" s="372"/>
      <c r="BK30" s="372"/>
      <c r="BL30" s="372"/>
      <c r="BM30" s="372"/>
      <c r="BN30" s="372"/>
      <c r="BO30" s="372"/>
      <c r="BP30" s="372"/>
      <c r="BQ30" s="372"/>
      <c r="BR30" s="372"/>
      <c r="BS30" s="372"/>
      <c r="BT30" s="372"/>
      <c r="BU30" s="372"/>
      <c r="BV30" s="372"/>
    </row>
    <row r="31" spans="1:74" ht="11.1" customHeight="1" x14ac:dyDescent="0.2">
      <c r="A31" s="107"/>
      <c r="B31" s="55" t="s">
        <v>35</v>
      </c>
      <c r="C31" s="234"/>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234"/>
      <c r="AZ31" s="234"/>
      <c r="BA31" s="372"/>
      <c r="BB31" s="372"/>
      <c r="BC31" s="372"/>
      <c r="BD31" s="372"/>
      <c r="BE31" s="372"/>
      <c r="BF31" s="372"/>
      <c r="BG31" s="372"/>
      <c r="BH31" s="372"/>
      <c r="BI31" s="372"/>
      <c r="BJ31" s="372"/>
      <c r="BK31" s="372"/>
      <c r="BL31" s="372"/>
      <c r="BM31" s="372"/>
      <c r="BN31" s="372"/>
      <c r="BO31" s="372"/>
      <c r="BP31" s="372"/>
      <c r="BQ31" s="372"/>
      <c r="BR31" s="372"/>
      <c r="BS31" s="372"/>
      <c r="BT31" s="372"/>
      <c r="BU31" s="372"/>
      <c r="BV31" s="372"/>
    </row>
    <row r="32" spans="1:74" ht="11.1" customHeight="1" x14ac:dyDescent="0.2">
      <c r="A32" s="52" t="s">
        <v>540</v>
      </c>
      <c r="B32" s="203" t="s">
        <v>403</v>
      </c>
      <c r="C32" s="213">
        <v>2.12</v>
      </c>
      <c r="D32" s="213">
        <v>2.11</v>
      </c>
      <c r="E32" s="213">
        <v>2.17</v>
      </c>
      <c r="F32" s="213">
        <v>2.16</v>
      </c>
      <c r="G32" s="213">
        <v>2.16</v>
      </c>
      <c r="H32" s="213">
        <v>2.1</v>
      </c>
      <c r="I32" s="213">
        <v>2.11</v>
      </c>
      <c r="J32" s="213">
        <v>2.11</v>
      </c>
      <c r="K32" s="213">
        <v>2.12</v>
      </c>
      <c r="L32" s="213">
        <v>2.0699999999999998</v>
      </c>
      <c r="M32" s="213">
        <v>2.08</v>
      </c>
      <c r="N32" s="213">
        <v>2.08</v>
      </c>
      <c r="O32" s="213">
        <v>2.09</v>
      </c>
      <c r="P32" s="213">
        <v>2.06</v>
      </c>
      <c r="Q32" s="213">
        <v>2.0699999999999998</v>
      </c>
      <c r="R32" s="213">
        <v>2.08</v>
      </c>
      <c r="S32" s="213">
        <v>2.09</v>
      </c>
      <c r="T32" s="213">
        <v>2.0699999999999998</v>
      </c>
      <c r="U32" s="213">
        <v>2.06</v>
      </c>
      <c r="V32" s="213">
        <v>2.0499999999999998</v>
      </c>
      <c r="W32" s="213">
        <v>2.02</v>
      </c>
      <c r="X32" s="213">
        <v>2.0299999999999998</v>
      </c>
      <c r="Y32" s="213">
        <v>2.04</v>
      </c>
      <c r="Z32" s="213">
        <v>2.04</v>
      </c>
      <c r="AA32" s="213">
        <v>2.06</v>
      </c>
      <c r="AB32" s="213">
        <v>2.0699999999999998</v>
      </c>
      <c r="AC32" s="213">
        <v>2.04</v>
      </c>
      <c r="AD32" s="213">
        <v>2.0699999999999998</v>
      </c>
      <c r="AE32" s="213">
        <v>2.04</v>
      </c>
      <c r="AF32" s="213">
        <v>2.04</v>
      </c>
      <c r="AG32" s="213">
        <v>2.0499999999999998</v>
      </c>
      <c r="AH32" s="213">
        <v>2.06</v>
      </c>
      <c r="AI32" s="213">
        <v>2.0499999999999998</v>
      </c>
      <c r="AJ32" s="213">
        <v>2.04</v>
      </c>
      <c r="AK32" s="213">
        <v>2.06</v>
      </c>
      <c r="AL32" s="213">
        <v>2.11</v>
      </c>
      <c r="AM32" s="213">
        <v>2.1</v>
      </c>
      <c r="AN32" s="213">
        <v>2.0699999999999998</v>
      </c>
      <c r="AO32" s="213">
        <v>2.08</v>
      </c>
      <c r="AP32" s="213">
        <v>2.0699999999999998</v>
      </c>
      <c r="AQ32" s="213">
        <v>2.06</v>
      </c>
      <c r="AR32" s="213">
        <v>2.0299999999999998</v>
      </c>
      <c r="AS32" s="213">
        <v>2.02</v>
      </c>
      <c r="AT32" s="213">
        <v>2</v>
      </c>
      <c r="AU32" s="213">
        <v>1.96</v>
      </c>
      <c r="AV32" s="213">
        <v>1.99</v>
      </c>
      <c r="AW32" s="213">
        <v>1.9563050195</v>
      </c>
      <c r="AX32" s="213">
        <v>1.9059676132000001</v>
      </c>
      <c r="AY32" s="213">
        <v>2.0933769999999998</v>
      </c>
      <c r="AZ32" s="213">
        <v>2.0890590000000002</v>
      </c>
      <c r="BA32" s="351">
        <v>2.0605169999999999</v>
      </c>
      <c r="BB32" s="351">
        <v>2.061232</v>
      </c>
      <c r="BC32" s="351">
        <v>2.0454129999999999</v>
      </c>
      <c r="BD32" s="351">
        <v>2.0291920000000001</v>
      </c>
      <c r="BE32" s="351">
        <v>2.0236640000000001</v>
      </c>
      <c r="BF32" s="351">
        <v>2.026815</v>
      </c>
      <c r="BG32" s="351">
        <v>2.032886</v>
      </c>
      <c r="BH32" s="351">
        <v>2.0290859999999999</v>
      </c>
      <c r="BI32" s="351">
        <v>2.0314070000000002</v>
      </c>
      <c r="BJ32" s="351">
        <v>2.0393119999999998</v>
      </c>
      <c r="BK32" s="351">
        <v>2.0423710000000002</v>
      </c>
      <c r="BL32" s="351">
        <v>2.0550869999999999</v>
      </c>
      <c r="BM32" s="351">
        <v>2.073588</v>
      </c>
      <c r="BN32" s="351">
        <v>2.0931479999999998</v>
      </c>
      <c r="BO32" s="351">
        <v>2.081699</v>
      </c>
      <c r="BP32" s="351">
        <v>2.0620189999999998</v>
      </c>
      <c r="BQ32" s="351">
        <v>2.0554640000000002</v>
      </c>
      <c r="BR32" s="351">
        <v>2.0603259999999999</v>
      </c>
      <c r="BS32" s="351">
        <v>2.0687709999999999</v>
      </c>
      <c r="BT32" s="351">
        <v>2.0630350000000002</v>
      </c>
      <c r="BU32" s="351">
        <v>2.0649289999999998</v>
      </c>
      <c r="BV32" s="351">
        <v>2.0726429999999998</v>
      </c>
    </row>
    <row r="33" spans="1:74" ht="11.1" customHeight="1" x14ac:dyDescent="0.2">
      <c r="A33" s="107" t="s">
        <v>542</v>
      </c>
      <c r="B33" s="203" t="s">
        <v>470</v>
      </c>
      <c r="C33" s="213">
        <v>3.02</v>
      </c>
      <c r="D33" s="213">
        <v>2.7</v>
      </c>
      <c r="E33" s="213">
        <v>2.23</v>
      </c>
      <c r="F33" s="213">
        <v>2.42</v>
      </c>
      <c r="G33" s="213">
        <v>2.39</v>
      </c>
      <c r="H33" s="213">
        <v>2.67</v>
      </c>
      <c r="I33" s="213">
        <v>2.97</v>
      </c>
      <c r="J33" s="213">
        <v>2.95</v>
      </c>
      <c r="K33" s="213">
        <v>3.07</v>
      </c>
      <c r="L33" s="213">
        <v>3.13</v>
      </c>
      <c r="M33" s="213">
        <v>3.02</v>
      </c>
      <c r="N33" s="213">
        <v>3.96</v>
      </c>
      <c r="O33" s="213">
        <v>4.1100000000000003</v>
      </c>
      <c r="P33" s="213">
        <v>3.56</v>
      </c>
      <c r="Q33" s="213">
        <v>3.35</v>
      </c>
      <c r="R33" s="213">
        <v>3.38</v>
      </c>
      <c r="S33" s="213">
        <v>3.48</v>
      </c>
      <c r="T33" s="213">
        <v>3.29</v>
      </c>
      <c r="U33" s="213">
        <v>3.21</v>
      </c>
      <c r="V33" s="213">
        <v>3.13</v>
      </c>
      <c r="W33" s="213">
        <v>3.16</v>
      </c>
      <c r="X33" s="213">
        <v>3.13</v>
      </c>
      <c r="Y33" s="213">
        <v>3.35</v>
      </c>
      <c r="Z33" s="213">
        <v>3.63</v>
      </c>
      <c r="AA33" s="213">
        <v>5.0599999999999996</v>
      </c>
      <c r="AB33" s="213">
        <v>3.61</v>
      </c>
      <c r="AC33" s="213">
        <v>3.18</v>
      </c>
      <c r="AD33" s="213">
        <v>3.14</v>
      </c>
      <c r="AE33" s="213">
        <v>3.06</v>
      </c>
      <c r="AF33" s="213">
        <v>3.13</v>
      </c>
      <c r="AG33" s="213">
        <v>3.23</v>
      </c>
      <c r="AH33" s="213">
        <v>3.28</v>
      </c>
      <c r="AI33" s="213">
        <v>3.12</v>
      </c>
      <c r="AJ33" s="213">
        <v>3.43</v>
      </c>
      <c r="AK33" s="213">
        <v>4.18</v>
      </c>
      <c r="AL33" s="213">
        <v>4.72</v>
      </c>
      <c r="AM33" s="213">
        <v>4.01</v>
      </c>
      <c r="AN33" s="213">
        <v>3.64</v>
      </c>
      <c r="AO33" s="213">
        <v>3.45</v>
      </c>
      <c r="AP33" s="213">
        <v>2.89</v>
      </c>
      <c r="AQ33" s="213">
        <v>2.77</v>
      </c>
      <c r="AR33" s="213">
        <v>2.59</v>
      </c>
      <c r="AS33" s="213">
        <v>2.5299999999999998</v>
      </c>
      <c r="AT33" s="213">
        <v>2.41</v>
      </c>
      <c r="AU33" s="213">
        <v>2.59</v>
      </c>
      <c r="AV33" s="213">
        <v>2.5</v>
      </c>
      <c r="AW33" s="213">
        <v>2.9734034736999999</v>
      </c>
      <c r="AX33" s="213">
        <v>2.9457842849000002</v>
      </c>
      <c r="AY33" s="213">
        <v>2.6562589999999999</v>
      </c>
      <c r="AZ33" s="213">
        <v>2.28918</v>
      </c>
      <c r="BA33" s="351">
        <v>1.908515</v>
      </c>
      <c r="BB33" s="351">
        <v>1.874795</v>
      </c>
      <c r="BC33" s="351">
        <v>1.9099269999999999</v>
      </c>
      <c r="BD33" s="351">
        <v>1.8688929999999999</v>
      </c>
      <c r="BE33" s="351">
        <v>2.057877</v>
      </c>
      <c r="BF33" s="351">
        <v>2.23394</v>
      </c>
      <c r="BG33" s="351">
        <v>2.2382789999999999</v>
      </c>
      <c r="BH33" s="351">
        <v>2.3880499999999998</v>
      </c>
      <c r="BI33" s="351">
        <v>2.628984</v>
      </c>
      <c r="BJ33" s="351">
        <v>2.8909639999999999</v>
      </c>
      <c r="BK33" s="351">
        <v>3.2153689999999999</v>
      </c>
      <c r="BL33" s="351">
        <v>3.0825800000000001</v>
      </c>
      <c r="BM33" s="351">
        <v>2.9169770000000002</v>
      </c>
      <c r="BN33" s="351">
        <v>2.6750409999999998</v>
      </c>
      <c r="BO33" s="351">
        <v>2.5473889999999999</v>
      </c>
      <c r="BP33" s="351">
        <v>2.4198750000000002</v>
      </c>
      <c r="BQ33" s="351">
        <v>2.4468740000000002</v>
      </c>
      <c r="BR33" s="351">
        <v>2.4711599999999998</v>
      </c>
      <c r="BS33" s="351">
        <v>2.4564919999999999</v>
      </c>
      <c r="BT33" s="351">
        <v>2.5669390000000001</v>
      </c>
      <c r="BU33" s="351">
        <v>2.795366</v>
      </c>
      <c r="BV33" s="351">
        <v>3.0421529999999999</v>
      </c>
    </row>
    <row r="34" spans="1:74" ht="11.1" customHeight="1" x14ac:dyDescent="0.2">
      <c r="A34" s="52" t="s">
        <v>541</v>
      </c>
      <c r="B34" s="203" t="s">
        <v>412</v>
      </c>
      <c r="C34" s="213">
        <v>7.08</v>
      </c>
      <c r="D34" s="213">
        <v>5.77</v>
      </c>
      <c r="E34" s="213">
        <v>5.63</v>
      </c>
      <c r="F34" s="213">
        <v>7.53</v>
      </c>
      <c r="G34" s="213">
        <v>9.07</v>
      </c>
      <c r="H34" s="213">
        <v>8.93</v>
      </c>
      <c r="I34" s="213">
        <v>11.72</v>
      </c>
      <c r="J34" s="213">
        <v>8.5500000000000007</v>
      </c>
      <c r="K34" s="213">
        <v>8.42</v>
      </c>
      <c r="L34" s="213">
        <v>8.75</v>
      </c>
      <c r="M34" s="213">
        <v>9.0299999999999994</v>
      </c>
      <c r="N34" s="213">
        <v>9.65</v>
      </c>
      <c r="O34" s="213">
        <v>11.25</v>
      </c>
      <c r="P34" s="213">
        <v>10.77</v>
      </c>
      <c r="Q34" s="213">
        <v>11.42</v>
      </c>
      <c r="R34" s="213">
        <v>10.64</v>
      </c>
      <c r="S34" s="213">
        <v>10.69</v>
      </c>
      <c r="T34" s="213">
        <v>10.48</v>
      </c>
      <c r="U34" s="213">
        <v>9.99</v>
      </c>
      <c r="V34" s="213">
        <v>10.029999999999999</v>
      </c>
      <c r="W34" s="213">
        <v>10.06</v>
      </c>
      <c r="X34" s="213">
        <v>10.61</v>
      </c>
      <c r="Y34" s="213">
        <v>10.28</v>
      </c>
      <c r="Z34" s="213">
        <v>13.6</v>
      </c>
      <c r="AA34" s="213">
        <v>11.45</v>
      </c>
      <c r="AB34" s="213">
        <v>11.46</v>
      </c>
      <c r="AC34" s="213">
        <v>12.1</v>
      </c>
      <c r="AD34" s="213">
        <v>12.2</v>
      </c>
      <c r="AE34" s="213">
        <v>12.83</v>
      </c>
      <c r="AF34" s="213">
        <v>13.81</v>
      </c>
      <c r="AG34" s="213">
        <v>13.76</v>
      </c>
      <c r="AH34" s="213">
        <v>14.38</v>
      </c>
      <c r="AI34" s="213">
        <v>13.91</v>
      </c>
      <c r="AJ34" s="213">
        <v>14.52</v>
      </c>
      <c r="AK34" s="213">
        <v>15.25</v>
      </c>
      <c r="AL34" s="213">
        <v>13.56</v>
      </c>
      <c r="AM34" s="213">
        <v>11.29</v>
      </c>
      <c r="AN34" s="213">
        <v>12.27</v>
      </c>
      <c r="AO34" s="213">
        <v>13.68</v>
      </c>
      <c r="AP34" s="213">
        <v>13.89</v>
      </c>
      <c r="AQ34" s="213">
        <v>13.47</v>
      </c>
      <c r="AR34" s="213">
        <v>12.92</v>
      </c>
      <c r="AS34" s="213">
        <v>12.93</v>
      </c>
      <c r="AT34" s="213">
        <v>13.72</v>
      </c>
      <c r="AU34" s="213">
        <v>11.53</v>
      </c>
      <c r="AV34" s="213">
        <v>12.65</v>
      </c>
      <c r="AW34" s="213">
        <v>12.04</v>
      </c>
      <c r="AX34" s="213">
        <v>12.329459999999999</v>
      </c>
      <c r="AY34" s="213">
        <v>12.57544</v>
      </c>
      <c r="AZ34" s="213">
        <v>11.85426</v>
      </c>
      <c r="BA34" s="351">
        <v>11.172750000000001</v>
      </c>
      <c r="BB34" s="351">
        <v>9.9773099999999992</v>
      </c>
      <c r="BC34" s="351">
        <v>8.6145359999999993</v>
      </c>
      <c r="BD34" s="351">
        <v>8.645524</v>
      </c>
      <c r="BE34" s="351">
        <v>8.4336610000000007</v>
      </c>
      <c r="BF34" s="351">
        <v>8.1208369999999999</v>
      </c>
      <c r="BG34" s="351">
        <v>7.9330249999999998</v>
      </c>
      <c r="BH34" s="351">
        <v>7.9328450000000004</v>
      </c>
      <c r="BI34" s="351">
        <v>8.3536409999999997</v>
      </c>
      <c r="BJ34" s="351">
        <v>8.9716290000000001</v>
      </c>
      <c r="BK34" s="351">
        <v>9.0445180000000001</v>
      </c>
      <c r="BL34" s="351">
        <v>9.0713830000000009</v>
      </c>
      <c r="BM34" s="351">
        <v>9.8171700000000008</v>
      </c>
      <c r="BN34" s="351">
        <v>10.8109</v>
      </c>
      <c r="BO34" s="351">
        <v>10.63672</v>
      </c>
      <c r="BP34" s="351">
        <v>11.18506</v>
      </c>
      <c r="BQ34" s="351">
        <v>10.86713</v>
      </c>
      <c r="BR34" s="351">
        <v>10.64697</v>
      </c>
      <c r="BS34" s="351">
        <v>10.57334</v>
      </c>
      <c r="BT34" s="351">
        <v>10.66704</v>
      </c>
      <c r="BU34" s="351">
        <v>10.88486</v>
      </c>
      <c r="BV34" s="351">
        <v>11.407360000000001</v>
      </c>
    </row>
    <row r="35" spans="1:74" ht="11.1" customHeight="1" x14ac:dyDescent="0.2">
      <c r="A35" s="56" t="s">
        <v>18</v>
      </c>
      <c r="B35" s="203" t="s">
        <v>411</v>
      </c>
      <c r="C35" s="213">
        <v>8.9</v>
      </c>
      <c r="D35" s="213">
        <v>8.7799999999999994</v>
      </c>
      <c r="E35" s="213">
        <v>9.4600000000000009</v>
      </c>
      <c r="F35" s="213">
        <v>9.9700000000000006</v>
      </c>
      <c r="G35" s="213">
        <v>10.76</v>
      </c>
      <c r="H35" s="213">
        <v>12.22</v>
      </c>
      <c r="I35" s="213">
        <v>12.08</v>
      </c>
      <c r="J35" s="213">
        <v>11.41</v>
      </c>
      <c r="K35" s="213">
        <v>11.29</v>
      </c>
      <c r="L35" s="213">
        <v>12.04</v>
      </c>
      <c r="M35" s="213">
        <v>12.01</v>
      </c>
      <c r="N35" s="213">
        <v>12.22</v>
      </c>
      <c r="O35" s="213">
        <v>13.02</v>
      </c>
      <c r="P35" s="213">
        <v>12.98</v>
      </c>
      <c r="Q35" s="213">
        <v>12.35</v>
      </c>
      <c r="R35" s="213">
        <v>13</v>
      </c>
      <c r="S35" s="213">
        <v>12.22</v>
      </c>
      <c r="T35" s="213">
        <v>11.56</v>
      </c>
      <c r="U35" s="213">
        <v>11.82</v>
      </c>
      <c r="V35" s="213">
        <v>12.95</v>
      </c>
      <c r="W35" s="213">
        <v>14.52</v>
      </c>
      <c r="X35" s="213">
        <v>14.11</v>
      </c>
      <c r="Y35" s="213">
        <v>14.61</v>
      </c>
      <c r="Z35" s="213">
        <v>14.63</v>
      </c>
      <c r="AA35" s="213">
        <v>16.07</v>
      </c>
      <c r="AB35" s="213">
        <v>15.19</v>
      </c>
      <c r="AC35" s="213">
        <v>15.02</v>
      </c>
      <c r="AD35" s="213">
        <v>16.190000000000001</v>
      </c>
      <c r="AE35" s="213">
        <v>16.73</v>
      </c>
      <c r="AF35" s="213">
        <v>16.59</v>
      </c>
      <c r="AG35" s="213">
        <v>16.21</v>
      </c>
      <c r="AH35" s="213">
        <v>16.93</v>
      </c>
      <c r="AI35" s="213">
        <v>17.39</v>
      </c>
      <c r="AJ35" s="213">
        <v>17.760000000000002</v>
      </c>
      <c r="AK35" s="213">
        <v>16.39</v>
      </c>
      <c r="AL35" s="213">
        <v>14.54</v>
      </c>
      <c r="AM35" s="213">
        <v>14.12</v>
      </c>
      <c r="AN35" s="213">
        <v>15.31</v>
      </c>
      <c r="AO35" s="213">
        <v>15.69</v>
      </c>
      <c r="AP35" s="213">
        <v>16.32</v>
      </c>
      <c r="AQ35" s="213">
        <v>16.18</v>
      </c>
      <c r="AR35" s="213">
        <v>14.86</v>
      </c>
      <c r="AS35" s="213">
        <v>15.1</v>
      </c>
      <c r="AT35" s="213">
        <v>14.83</v>
      </c>
      <c r="AU35" s="213">
        <v>15.11</v>
      </c>
      <c r="AV35" s="213">
        <v>15.38</v>
      </c>
      <c r="AW35" s="213">
        <v>15.29</v>
      </c>
      <c r="AX35" s="213">
        <v>15.148239999999999</v>
      </c>
      <c r="AY35" s="213">
        <v>14.75277</v>
      </c>
      <c r="AZ35" s="213">
        <v>13.57944</v>
      </c>
      <c r="BA35" s="351">
        <v>11.40476</v>
      </c>
      <c r="BB35" s="351">
        <v>10.509840000000001</v>
      </c>
      <c r="BC35" s="351">
        <v>10.12209</v>
      </c>
      <c r="BD35" s="351">
        <v>10.84451</v>
      </c>
      <c r="BE35" s="351">
        <v>11.13105</v>
      </c>
      <c r="BF35" s="351">
        <v>10.830360000000001</v>
      </c>
      <c r="BG35" s="351">
        <v>10.71693</v>
      </c>
      <c r="BH35" s="351">
        <v>11.465949999999999</v>
      </c>
      <c r="BI35" s="351">
        <v>12.04341</v>
      </c>
      <c r="BJ35" s="351">
        <v>11.73732</v>
      </c>
      <c r="BK35" s="351">
        <v>11.41652</v>
      </c>
      <c r="BL35" s="351">
        <v>12.06873</v>
      </c>
      <c r="BM35" s="351">
        <v>13.105259999999999</v>
      </c>
      <c r="BN35" s="351">
        <v>13.21147</v>
      </c>
      <c r="BO35" s="351">
        <v>13.279540000000001</v>
      </c>
      <c r="BP35" s="351">
        <v>13.587730000000001</v>
      </c>
      <c r="BQ35" s="351">
        <v>13.743980000000001</v>
      </c>
      <c r="BR35" s="351">
        <v>13.75522</v>
      </c>
      <c r="BS35" s="351">
        <v>13.7699</v>
      </c>
      <c r="BT35" s="351">
        <v>14.22861</v>
      </c>
      <c r="BU35" s="351">
        <v>14.671279999999999</v>
      </c>
      <c r="BV35" s="351">
        <v>14.289720000000001</v>
      </c>
    </row>
    <row r="36" spans="1:74" ht="11.1" customHeight="1" x14ac:dyDescent="0.2">
      <c r="A36" s="56"/>
      <c r="B36" s="55" t="s">
        <v>1055</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351"/>
      <c r="BB36" s="351"/>
      <c r="BC36" s="351"/>
      <c r="BD36" s="351"/>
      <c r="BE36" s="351"/>
      <c r="BF36" s="351"/>
      <c r="BG36" s="351"/>
      <c r="BH36" s="351"/>
      <c r="BI36" s="351"/>
      <c r="BJ36" s="351"/>
      <c r="BK36" s="351"/>
      <c r="BL36" s="351"/>
      <c r="BM36" s="351"/>
      <c r="BN36" s="351"/>
      <c r="BO36" s="351"/>
      <c r="BP36" s="351"/>
      <c r="BQ36" s="351"/>
      <c r="BR36" s="351"/>
      <c r="BS36" s="351"/>
      <c r="BT36" s="351"/>
      <c r="BU36" s="351"/>
      <c r="BV36" s="351"/>
    </row>
    <row r="37" spans="1:74" ht="11.1" customHeight="1" x14ac:dyDescent="0.2">
      <c r="A37" s="56" t="s">
        <v>544</v>
      </c>
      <c r="B37" s="203" t="s">
        <v>402</v>
      </c>
      <c r="C37" s="213">
        <v>11.99</v>
      </c>
      <c r="D37" s="213">
        <v>12.14</v>
      </c>
      <c r="E37" s="213">
        <v>12.56</v>
      </c>
      <c r="F37" s="213">
        <v>12.43</v>
      </c>
      <c r="G37" s="213">
        <v>12.79</v>
      </c>
      <c r="H37" s="213">
        <v>12.73</v>
      </c>
      <c r="I37" s="213">
        <v>12.68</v>
      </c>
      <c r="J37" s="213">
        <v>12.88</v>
      </c>
      <c r="K37" s="213">
        <v>12.87</v>
      </c>
      <c r="L37" s="213">
        <v>12.46</v>
      </c>
      <c r="M37" s="213">
        <v>12.75</v>
      </c>
      <c r="N37" s="213">
        <v>12.23</v>
      </c>
      <c r="O37" s="213">
        <v>12.21</v>
      </c>
      <c r="P37" s="213">
        <v>12.79</v>
      </c>
      <c r="Q37" s="213">
        <v>12.89</v>
      </c>
      <c r="R37" s="213">
        <v>12.72</v>
      </c>
      <c r="S37" s="213">
        <v>13.07</v>
      </c>
      <c r="T37" s="213">
        <v>13.2</v>
      </c>
      <c r="U37" s="213">
        <v>13.08</v>
      </c>
      <c r="V37" s="213">
        <v>13.15</v>
      </c>
      <c r="W37" s="213">
        <v>13.28</v>
      </c>
      <c r="X37" s="213">
        <v>12.8</v>
      </c>
      <c r="Y37" s="213">
        <v>12.94</v>
      </c>
      <c r="Z37" s="213">
        <v>12.45</v>
      </c>
      <c r="AA37" s="213">
        <v>12.22</v>
      </c>
      <c r="AB37" s="213">
        <v>12.63</v>
      </c>
      <c r="AC37" s="213">
        <v>12.97</v>
      </c>
      <c r="AD37" s="213">
        <v>12.88</v>
      </c>
      <c r="AE37" s="213">
        <v>13.12</v>
      </c>
      <c r="AF37" s="213">
        <v>13.03</v>
      </c>
      <c r="AG37" s="213">
        <v>13.13</v>
      </c>
      <c r="AH37" s="213">
        <v>13.26</v>
      </c>
      <c r="AI37" s="213">
        <v>13.01</v>
      </c>
      <c r="AJ37" s="213">
        <v>12.85</v>
      </c>
      <c r="AK37" s="213">
        <v>12.9</v>
      </c>
      <c r="AL37" s="213">
        <v>12.43</v>
      </c>
      <c r="AM37" s="213">
        <v>12.47</v>
      </c>
      <c r="AN37" s="213">
        <v>12.72</v>
      </c>
      <c r="AO37" s="213">
        <v>12.85</v>
      </c>
      <c r="AP37" s="213">
        <v>13.27</v>
      </c>
      <c r="AQ37" s="213">
        <v>13.33</v>
      </c>
      <c r="AR37" s="213">
        <v>13.34</v>
      </c>
      <c r="AS37" s="213">
        <v>13.27</v>
      </c>
      <c r="AT37" s="213">
        <v>13.3</v>
      </c>
      <c r="AU37" s="213">
        <v>13.17</v>
      </c>
      <c r="AV37" s="213">
        <v>12.84</v>
      </c>
      <c r="AW37" s="213">
        <v>13.04</v>
      </c>
      <c r="AX37" s="213">
        <v>12.69</v>
      </c>
      <c r="AY37" s="213">
        <v>12.691660000000001</v>
      </c>
      <c r="AZ37" s="213">
        <v>12.79903</v>
      </c>
      <c r="BA37" s="351">
        <v>12.86336</v>
      </c>
      <c r="BB37" s="351">
        <v>13.319039999999999</v>
      </c>
      <c r="BC37" s="351">
        <v>13.280139999999999</v>
      </c>
      <c r="BD37" s="351">
        <v>13.23066</v>
      </c>
      <c r="BE37" s="351">
        <v>13.154500000000001</v>
      </c>
      <c r="BF37" s="351">
        <v>13.23888</v>
      </c>
      <c r="BG37" s="351">
        <v>13.31033</v>
      </c>
      <c r="BH37" s="351">
        <v>12.885199999999999</v>
      </c>
      <c r="BI37" s="351">
        <v>13.14828</v>
      </c>
      <c r="BJ37" s="351">
        <v>12.708869999999999</v>
      </c>
      <c r="BK37" s="351">
        <v>12.61346</v>
      </c>
      <c r="BL37" s="351">
        <v>12.866669999999999</v>
      </c>
      <c r="BM37" s="351">
        <v>13.052429999999999</v>
      </c>
      <c r="BN37" s="351">
        <v>13.64185</v>
      </c>
      <c r="BO37" s="351">
        <v>13.57868</v>
      </c>
      <c r="BP37" s="351">
        <v>13.55904</v>
      </c>
      <c r="BQ37" s="351">
        <v>13.501480000000001</v>
      </c>
      <c r="BR37" s="351">
        <v>13.603949999999999</v>
      </c>
      <c r="BS37" s="351">
        <v>13.68798</v>
      </c>
      <c r="BT37" s="351">
        <v>13.21711</v>
      </c>
      <c r="BU37" s="351">
        <v>13.52805</v>
      </c>
      <c r="BV37" s="351">
        <v>13.06161</v>
      </c>
    </row>
    <row r="38" spans="1:74" ht="11.1" customHeight="1" x14ac:dyDescent="0.2">
      <c r="A38" s="56" t="s">
        <v>7</v>
      </c>
      <c r="B38" s="203" t="s">
        <v>401</v>
      </c>
      <c r="C38" s="213">
        <v>10.08</v>
      </c>
      <c r="D38" s="213">
        <v>10.25</v>
      </c>
      <c r="E38" s="213">
        <v>10.23</v>
      </c>
      <c r="F38" s="213">
        <v>10.19</v>
      </c>
      <c r="G38" s="213">
        <v>10.31</v>
      </c>
      <c r="H38" s="213">
        <v>10.66</v>
      </c>
      <c r="I38" s="213">
        <v>10.68</v>
      </c>
      <c r="J38" s="213">
        <v>10.76</v>
      </c>
      <c r="K38" s="213">
        <v>10.77</v>
      </c>
      <c r="L38" s="213">
        <v>10.55</v>
      </c>
      <c r="M38" s="213">
        <v>10.32</v>
      </c>
      <c r="N38" s="213">
        <v>10.17</v>
      </c>
      <c r="O38" s="213">
        <v>10.210000000000001</v>
      </c>
      <c r="P38" s="213">
        <v>10.48</v>
      </c>
      <c r="Q38" s="213">
        <v>10.46</v>
      </c>
      <c r="R38" s="213">
        <v>10.4</v>
      </c>
      <c r="S38" s="213">
        <v>10.59</v>
      </c>
      <c r="T38" s="213">
        <v>11.01</v>
      </c>
      <c r="U38" s="213">
        <v>10.97</v>
      </c>
      <c r="V38" s="213">
        <v>11.01</v>
      </c>
      <c r="W38" s="213">
        <v>11.03</v>
      </c>
      <c r="X38" s="213">
        <v>10.78</v>
      </c>
      <c r="Y38" s="213">
        <v>10.49</v>
      </c>
      <c r="Z38" s="213">
        <v>10.28</v>
      </c>
      <c r="AA38" s="213">
        <v>10.49</v>
      </c>
      <c r="AB38" s="213">
        <v>10.65</v>
      </c>
      <c r="AC38" s="213">
        <v>10.51</v>
      </c>
      <c r="AD38" s="213">
        <v>10.46</v>
      </c>
      <c r="AE38" s="213">
        <v>10.51</v>
      </c>
      <c r="AF38" s="213">
        <v>10.84</v>
      </c>
      <c r="AG38" s="213">
        <v>11</v>
      </c>
      <c r="AH38" s="213">
        <v>11.03</v>
      </c>
      <c r="AI38" s="213">
        <v>10.72</v>
      </c>
      <c r="AJ38" s="213">
        <v>10.77</v>
      </c>
      <c r="AK38" s="213">
        <v>10.54</v>
      </c>
      <c r="AL38" s="213">
        <v>10.33</v>
      </c>
      <c r="AM38" s="213">
        <v>10.29</v>
      </c>
      <c r="AN38" s="213">
        <v>10.52</v>
      </c>
      <c r="AO38" s="213">
        <v>10.44</v>
      </c>
      <c r="AP38" s="213">
        <v>10.5</v>
      </c>
      <c r="AQ38" s="213">
        <v>10.53</v>
      </c>
      <c r="AR38" s="213">
        <v>10.89</v>
      </c>
      <c r="AS38" s="213">
        <v>11.02</v>
      </c>
      <c r="AT38" s="213">
        <v>11</v>
      </c>
      <c r="AU38" s="213">
        <v>10.97</v>
      </c>
      <c r="AV38" s="213">
        <v>10.74</v>
      </c>
      <c r="AW38" s="213">
        <v>10.52</v>
      </c>
      <c r="AX38" s="213">
        <v>10.31</v>
      </c>
      <c r="AY38" s="213">
        <v>10.196249999999999</v>
      </c>
      <c r="AZ38" s="213">
        <v>10.36567</v>
      </c>
      <c r="BA38" s="351">
        <v>10.29698</v>
      </c>
      <c r="BB38" s="351">
        <v>10.32363</v>
      </c>
      <c r="BC38" s="351">
        <v>10.35643</v>
      </c>
      <c r="BD38" s="351">
        <v>10.69957</v>
      </c>
      <c r="BE38" s="351">
        <v>10.82714</v>
      </c>
      <c r="BF38" s="351">
        <v>10.84928</v>
      </c>
      <c r="BG38" s="351">
        <v>10.913830000000001</v>
      </c>
      <c r="BH38" s="351">
        <v>10.6721</v>
      </c>
      <c r="BI38" s="351">
        <v>10.47814</v>
      </c>
      <c r="BJ38" s="351">
        <v>10.26294</v>
      </c>
      <c r="BK38" s="351">
        <v>10.16061</v>
      </c>
      <c r="BL38" s="351">
        <v>10.40775</v>
      </c>
      <c r="BM38" s="351">
        <v>10.39256</v>
      </c>
      <c r="BN38" s="351">
        <v>10.454840000000001</v>
      </c>
      <c r="BO38" s="351">
        <v>10.534409999999999</v>
      </c>
      <c r="BP38" s="351">
        <v>10.91494</v>
      </c>
      <c r="BQ38" s="351">
        <v>11.07048</v>
      </c>
      <c r="BR38" s="351">
        <v>11.11186</v>
      </c>
      <c r="BS38" s="351">
        <v>11.195130000000001</v>
      </c>
      <c r="BT38" s="351">
        <v>10.95402</v>
      </c>
      <c r="BU38" s="351">
        <v>10.74456</v>
      </c>
      <c r="BV38" s="351">
        <v>10.508380000000001</v>
      </c>
    </row>
    <row r="39" spans="1:74" ht="11.1" customHeight="1" x14ac:dyDescent="0.2">
      <c r="A39" s="56" t="s">
        <v>6</v>
      </c>
      <c r="B39" s="203" t="s">
        <v>400</v>
      </c>
      <c r="C39" s="213">
        <v>6.44</v>
      </c>
      <c r="D39" s="213">
        <v>6.42</v>
      </c>
      <c r="E39" s="213">
        <v>6.46</v>
      </c>
      <c r="F39" s="213">
        <v>6.44</v>
      </c>
      <c r="G39" s="213">
        <v>6.57</v>
      </c>
      <c r="H39" s="213">
        <v>7.03</v>
      </c>
      <c r="I39" s="213">
        <v>7.23</v>
      </c>
      <c r="J39" s="213">
        <v>7.23</v>
      </c>
      <c r="K39" s="213">
        <v>7.14</v>
      </c>
      <c r="L39" s="213">
        <v>6.73</v>
      </c>
      <c r="M39" s="213">
        <v>6.66</v>
      </c>
      <c r="N39" s="213">
        <v>6.67</v>
      </c>
      <c r="O39" s="213">
        <v>6.59</v>
      </c>
      <c r="P39" s="213">
        <v>6.63</v>
      </c>
      <c r="Q39" s="213">
        <v>6.71</v>
      </c>
      <c r="R39" s="213">
        <v>6.6</v>
      </c>
      <c r="S39" s="213">
        <v>6.78</v>
      </c>
      <c r="T39" s="213">
        <v>7.19</v>
      </c>
      <c r="U39" s="213">
        <v>7.31</v>
      </c>
      <c r="V39" s="213">
        <v>7.22</v>
      </c>
      <c r="W39" s="213">
        <v>7.17</v>
      </c>
      <c r="X39" s="213">
        <v>6.91</v>
      </c>
      <c r="Y39" s="213">
        <v>6.73</v>
      </c>
      <c r="Z39" s="213">
        <v>6.54</v>
      </c>
      <c r="AA39" s="213">
        <v>6.94</v>
      </c>
      <c r="AB39" s="213">
        <v>6.78</v>
      </c>
      <c r="AC39" s="213">
        <v>6.63</v>
      </c>
      <c r="AD39" s="213">
        <v>6.57</v>
      </c>
      <c r="AE39" s="213">
        <v>6.8</v>
      </c>
      <c r="AF39" s="213">
        <v>7.18</v>
      </c>
      <c r="AG39" s="213">
        <v>7.32</v>
      </c>
      <c r="AH39" s="213">
        <v>7.25</v>
      </c>
      <c r="AI39" s="213">
        <v>7.05</v>
      </c>
      <c r="AJ39" s="213">
        <v>6.88</v>
      </c>
      <c r="AK39" s="213">
        <v>6.85</v>
      </c>
      <c r="AL39" s="213">
        <v>6.67</v>
      </c>
      <c r="AM39" s="213">
        <v>6.58</v>
      </c>
      <c r="AN39" s="213">
        <v>6.69</v>
      </c>
      <c r="AO39" s="213">
        <v>6.73</v>
      </c>
      <c r="AP39" s="213">
        <v>6.51</v>
      </c>
      <c r="AQ39" s="213">
        <v>6.71</v>
      </c>
      <c r="AR39" s="213">
        <v>6.92</v>
      </c>
      <c r="AS39" s="213">
        <v>7.18</v>
      </c>
      <c r="AT39" s="213">
        <v>7.44</v>
      </c>
      <c r="AU39" s="213">
        <v>7.09</v>
      </c>
      <c r="AV39" s="213">
        <v>6.85</v>
      </c>
      <c r="AW39" s="213">
        <v>6.73</v>
      </c>
      <c r="AX39" s="213">
        <v>6.37</v>
      </c>
      <c r="AY39" s="213">
        <v>6.4007630000000004</v>
      </c>
      <c r="AZ39" s="213">
        <v>6.5420020000000001</v>
      </c>
      <c r="BA39" s="351">
        <v>6.5141140000000002</v>
      </c>
      <c r="BB39" s="351">
        <v>6.3742900000000002</v>
      </c>
      <c r="BC39" s="351">
        <v>6.5990270000000004</v>
      </c>
      <c r="BD39" s="351">
        <v>6.8392470000000003</v>
      </c>
      <c r="BE39" s="351">
        <v>7.1509119999999999</v>
      </c>
      <c r="BF39" s="351">
        <v>7.4911620000000001</v>
      </c>
      <c r="BG39" s="351">
        <v>7.1209069999999999</v>
      </c>
      <c r="BH39" s="351">
        <v>6.9026069999999997</v>
      </c>
      <c r="BI39" s="351">
        <v>6.7572210000000004</v>
      </c>
      <c r="BJ39" s="351">
        <v>6.4668580000000002</v>
      </c>
      <c r="BK39" s="351">
        <v>6.5168799999999996</v>
      </c>
      <c r="BL39" s="351">
        <v>6.7098890000000004</v>
      </c>
      <c r="BM39" s="351">
        <v>6.7586579999999996</v>
      </c>
      <c r="BN39" s="351">
        <v>6.5912430000000004</v>
      </c>
      <c r="BO39" s="351">
        <v>6.8000629999999997</v>
      </c>
      <c r="BP39" s="351">
        <v>7.0362159999999996</v>
      </c>
      <c r="BQ39" s="351">
        <v>7.3176329999999998</v>
      </c>
      <c r="BR39" s="351">
        <v>7.6367139999999996</v>
      </c>
      <c r="BS39" s="351">
        <v>7.2523770000000001</v>
      </c>
      <c r="BT39" s="351">
        <v>7.0150300000000003</v>
      </c>
      <c r="BU39" s="351">
        <v>6.8556980000000003</v>
      </c>
      <c r="BV39" s="351">
        <v>6.5534230000000004</v>
      </c>
    </row>
    <row r="40" spans="1:74" ht="11.1" customHeight="1" x14ac:dyDescent="0.2">
      <c r="A40" s="56"/>
      <c r="B40" s="754" t="s">
        <v>1191</v>
      </c>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c r="BA40" s="351"/>
      <c r="BB40" s="351"/>
      <c r="BC40" s="351"/>
      <c r="BD40" s="351"/>
      <c r="BE40" s="351"/>
      <c r="BF40" s="351"/>
      <c r="BG40" s="351"/>
      <c r="BH40" s="351"/>
      <c r="BI40" s="351"/>
      <c r="BJ40" s="351"/>
      <c r="BK40" s="351"/>
      <c r="BL40" s="351"/>
      <c r="BM40" s="351"/>
      <c r="BN40" s="351"/>
      <c r="BO40" s="351"/>
      <c r="BP40" s="351"/>
      <c r="BQ40" s="351"/>
      <c r="BR40" s="351"/>
      <c r="BS40" s="351"/>
      <c r="BT40" s="351"/>
      <c r="BU40" s="351"/>
      <c r="BV40" s="351"/>
    </row>
    <row r="41" spans="1:74" ht="11.1" customHeight="1" x14ac:dyDescent="0.2">
      <c r="A41" s="56" t="s">
        <v>1192</v>
      </c>
      <c r="B41" s="567" t="s">
        <v>1203</v>
      </c>
      <c r="C41" s="259">
        <v>21.379375</v>
      </c>
      <c r="D41" s="259">
        <v>17.977708332999999</v>
      </c>
      <c r="E41" s="259">
        <v>19.640407609</v>
      </c>
      <c r="F41" s="259">
        <v>23.423541666999999</v>
      </c>
      <c r="G41" s="259">
        <v>21.700654761999999</v>
      </c>
      <c r="H41" s="259">
        <v>27.514090909</v>
      </c>
      <c r="I41" s="259">
        <v>31.366656249999998</v>
      </c>
      <c r="J41" s="259">
        <v>36.464429348000003</v>
      </c>
      <c r="K41" s="259">
        <v>31.285863095</v>
      </c>
      <c r="L41" s="259">
        <v>29.247738094999999</v>
      </c>
      <c r="M41" s="259">
        <v>21.860714286</v>
      </c>
      <c r="N41" s="259">
        <v>29.634583332999998</v>
      </c>
      <c r="O41" s="259">
        <v>24.844914772999999</v>
      </c>
      <c r="P41" s="259">
        <v>21.93884375</v>
      </c>
      <c r="Q41" s="259">
        <v>23.807527174000001</v>
      </c>
      <c r="R41" s="259">
        <v>24.520062500000002</v>
      </c>
      <c r="S41" s="259">
        <v>26.122215909000001</v>
      </c>
      <c r="T41" s="259">
        <v>29.632073863999999</v>
      </c>
      <c r="U41" s="259">
        <v>36.524843750000002</v>
      </c>
      <c r="V41" s="259">
        <v>31.051521738999998</v>
      </c>
      <c r="W41" s="259">
        <v>26.055406250000001</v>
      </c>
      <c r="X41" s="259">
        <v>23.987102273000001</v>
      </c>
      <c r="Y41" s="259">
        <v>25.441160713999999</v>
      </c>
      <c r="Z41" s="259">
        <v>23.415500000000002</v>
      </c>
      <c r="AA41" s="259">
        <v>49.059857954999998</v>
      </c>
      <c r="AB41" s="259">
        <v>24.707875000000001</v>
      </c>
      <c r="AC41" s="259">
        <v>26.023892045</v>
      </c>
      <c r="AD41" s="259">
        <v>26.954970238000001</v>
      </c>
      <c r="AE41" s="259">
        <v>47.089687499999997</v>
      </c>
      <c r="AF41" s="259">
        <v>36.993988094999999</v>
      </c>
      <c r="AG41" s="259">
        <v>112.15372024</v>
      </c>
      <c r="AH41" s="259">
        <v>38.983940216999997</v>
      </c>
      <c r="AI41" s="259">
        <v>31.974046052999999</v>
      </c>
      <c r="AJ41" s="259">
        <v>33.686331522000003</v>
      </c>
      <c r="AK41" s="259">
        <v>36.620267857000002</v>
      </c>
      <c r="AL41" s="259">
        <v>32.864281249999998</v>
      </c>
      <c r="AM41" s="259">
        <v>26.792130682</v>
      </c>
      <c r="AN41" s="259">
        <v>23.64725</v>
      </c>
      <c r="AO41" s="259">
        <v>34.789345238000003</v>
      </c>
      <c r="AP41" s="259">
        <v>28.277045455</v>
      </c>
      <c r="AQ41" s="259">
        <v>27.556107955000002</v>
      </c>
      <c r="AR41" s="259">
        <v>29.188500000000001</v>
      </c>
      <c r="AS41" s="259">
        <v>38.172613636000001</v>
      </c>
      <c r="AT41" s="259">
        <v>230.71971590999999</v>
      </c>
      <c r="AU41" s="259">
        <v>150.53678124999999</v>
      </c>
      <c r="AV41" s="259">
        <v>35.184592391000002</v>
      </c>
      <c r="AW41" s="259">
        <v>28.548124999999999</v>
      </c>
      <c r="AX41" s="259">
        <v>21.474821428999999</v>
      </c>
      <c r="AY41" s="259">
        <v>19.109886364000001</v>
      </c>
      <c r="AZ41" s="259">
        <v>21.413187499999999</v>
      </c>
      <c r="BA41" s="378">
        <v>21.298290000000001</v>
      </c>
      <c r="BB41" s="378">
        <v>21.547190000000001</v>
      </c>
      <c r="BC41" s="378">
        <v>25.870729999999998</v>
      </c>
      <c r="BD41" s="378">
        <v>27.55452</v>
      </c>
      <c r="BE41" s="378">
        <v>30.719519999999999</v>
      </c>
      <c r="BF41" s="378">
        <v>32.395609999999998</v>
      </c>
      <c r="BG41" s="378">
        <v>26.830480000000001</v>
      </c>
      <c r="BH41" s="378">
        <v>26.266079999999999</v>
      </c>
      <c r="BI41" s="378">
        <v>26.70327</v>
      </c>
      <c r="BJ41" s="378">
        <v>29.12613</v>
      </c>
      <c r="BK41" s="378">
        <v>31.086459999999999</v>
      </c>
      <c r="BL41" s="378">
        <v>30.114360000000001</v>
      </c>
      <c r="BM41" s="378">
        <v>28.908049999999999</v>
      </c>
      <c r="BN41" s="378">
        <v>25.93976</v>
      </c>
      <c r="BO41" s="378">
        <v>28.145440000000001</v>
      </c>
      <c r="BP41" s="378">
        <v>29.251439999999999</v>
      </c>
      <c r="BQ41" s="378">
        <v>29.27318</v>
      </c>
      <c r="BR41" s="378">
        <v>29.53584</v>
      </c>
      <c r="BS41" s="378">
        <v>26.843599999999999</v>
      </c>
      <c r="BT41" s="378">
        <v>27.43458</v>
      </c>
      <c r="BU41" s="378">
        <v>28.051819999999999</v>
      </c>
      <c r="BV41" s="378">
        <v>32.58267</v>
      </c>
    </row>
    <row r="42" spans="1:74" ht="11.1" customHeight="1" x14ac:dyDescent="0.2">
      <c r="A42" s="56" t="s">
        <v>1193</v>
      </c>
      <c r="B42" s="567" t="s">
        <v>1204</v>
      </c>
      <c r="C42" s="259">
        <v>30.137355775</v>
      </c>
      <c r="D42" s="259">
        <v>24.469601399999998</v>
      </c>
      <c r="E42" s="259">
        <v>19.606868241000001</v>
      </c>
      <c r="F42" s="259">
        <v>18.924073173</v>
      </c>
      <c r="G42" s="259">
        <v>23.0655584</v>
      </c>
      <c r="H42" s="259">
        <v>33.413180648999997</v>
      </c>
      <c r="I42" s="259">
        <v>39.026688825000001</v>
      </c>
      <c r="J42" s="259">
        <v>38.574794259000001</v>
      </c>
      <c r="K42" s="259">
        <v>35.548484625</v>
      </c>
      <c r="L42" s="259">
        <v>35.445508797999999</v>
      </c>
      <c r="M42" s="259">
        <v>30.666991199999998</v>
      </c>
      <c r="N42" s="259">
        <v>36.397802235999997</v>
      </c>
      <c r="O42" s="259">
        <v>36.269641851000003</v>
      </c>
      <c r="P42" s="259">
        <v>28.521619583</v>
      </c>
      <c r="Q42" s="259">
        <v>23.966937823999999</v>
      </c>
      <c r="R42" s="259">
        <v>26.710481274999999</v>
      </c>
      <c r="S42" s="259">
        <v>32.078168101000003</v>
      </c>
      <c r="T42" s="259">
        <v>38.141154207</v>
      </c>
      <c r="U42" s="259">
        <v>41.486057625000001</v>
      </c>
      <c r="V42" s="259">
        <v>54.957107477000001</v>
      </c>
      <c r="W42" s="259">
        <v>43.1825914</v>
      </c>
      <c r="X42" s="259">
        <v>47.860684519000003</v>
      </c>
      <c r="Y42" s="259">
        <v>44.822954475000003</v>
      </c>
      <c r="Z42" s="259">
        <v>44.207965774999998</v>
      </c>
      <c r="AA42" s="259">
        <v>37.085246466000001</v>
      </c>
      <c r="AB42" s="259">
        <v>36.842470910999999</v>
      </c>
      <c r="AC42" s="259">
        <v>32.387819583000002</v>
      </c>
      <c r="AD42" s="259">
        <v>27.694415475</v>
      </c>
      <c r="AE42" s="259">
        <v>24.118882909</v>
      </c>
      <c r="AF42" s="259">
        <v>31.446635576999999</v>
      </c>
      <c r="AG42" s="259">
        <v>101.0353087</v>
      </c>
      <c r="AH42" s="259">
        <v>85.215712361000001</v>
      </c>
      <c r="AI42" s="259">
        <v>38.320563073000002</v>
      </c>
      <c r="AJ42" s="259">
        <v>41.093450949000001</v>
      </c>
      <c r="AK42" s="259">
        <v>55.504792649999999</v>
      </c>
      <c r="AL42" s="259">
        <v>57.260470699999999</v>
      </c>
      <c r="AM42" s="259">
        <v>42.563868677999999</v>
      </c>
      <c r="AN42" s="259">
        <v>72.725849999999994</v>
      </c>
      <c r="AO42" s="259">
        <v>35.975619856000002</v>
      </c>
      <c r="AP42" s="259">
        <v>24.829938340999998</v>
      </c>
      <c r="AQ42" s="259">
        <v>20.247661803</v>
      </c>
      <c r="AR42" s="259">
        <v>24.811784775</v>
      </c>
      <c r="AS42" s="259">
        <v>35.23677988</v>
      </c>
      <c r="AT42" s="259">
        <v>36.391629236</v>
      </c>
      <c r="AU42" s="259">
        <v>40.345273306999999</v>
      </c>
      <c r="AV42" s="259">
        <v>36.414090045999998</v>
      </c>
      <c r="AW42" s="259">
        <v>45.174564400000001</v>
      </c>
      <c r="AX42" s="259">
        <v>43.133999950000003</v>
      </c>
      <c r="AY42" s="259">
        <v>33.598353606000003</v>
      </c>
      <c r="AZ42" s="259">
        <v>26.848522774999999</v>
      </c>
      <c r="BA42" s="378">
        <v>30.831510000000002</v>
      </c>
      <c r="BB42" s="378">
        <v>28.98931</v>
      </c>
      <c r="BC42" s="378">
        <v>28.67437</v>
      </c>
      <c r="BD42" s="378">
        <v>27.20196</v>
      </c>
      <c r="BE42" s="378">
        <v>32.138820000000003</v>
      </c>
      <c r="BF42" s="378">
        <v>33.580880000000001</v>
      </c>
      <c r="BG42" s="378">
        <v>32.643369999999997</v>
      </c>
      <c r="BH42" s="378">
        <v>33.490630000000003</v>
      </c>
      <c r="BI42" s="378">
        <v>36.134250000000002</v>
      </c>
      <c r="BJ42" s="378">
        <v>38.485210000000002</v>
      </c>
      <c r="BK42" s="378">
        <v>38.048740000000002</v>
      </c>
      <c r="BL42" s="378">
        <v>38.474460000000001</v>
      </c>
      <c r="BM42" s="378">
        <v>33.019440000000003</v>
      </c>
      <c r="BN42" s="378">
        <v>28.827390000000001</v>
      </c>
      <c r="BO42" s="378">
        <v>30.942740000000001</v>
      </c>
      <c r="BP42" s="378">
        <v>30.162500000000001</v>
      </c>
      <c r="BQ42" s="378">
        <v>35.855690000000003</v>
      </c>
      <c r="BR42" s="378">
        <v>36.684550000000002</v>
      </c>
      <c r="BS42" s="378">
        <v>34.075890000000001</v>
      </c>
      <c r="BT42" s="378">
        <v>34.472499999999997</v>
      </c>
      <c r="BU42" s="378">
        <v>37.436480000000003</v>
      </c>
      <c r="BV42" s="378">
        <v>38.255490000000002</v>
      </c>
    </row>
    <row r="43" spans="1:74" ht="11.1" customHeight="1" x14ac:dyDescent="0.2">
      <c r="A43" s="56" t="s">
        <v>1194</v>
      </c>
      <c r="B43" s="567" t="s">
        <v>1205</v>
      </c>
      <c r="C43" s="259">
        <v>45.415500000000002</v>
      </c>
      <c r="D43" s="259">
        <v>33.036577381000001</v>
      </c>
      <c r="E43" s="259">
        <v>23.102146738999998</v>
      </c>
      <c r="F43" s="259">
        <v>32.734821429</v>
      </c>
      <c r="G43" s="259">
        <v>24.888333332999999</v>
      </c>
      <c r="H43" s="259">
        <v>26.891363636000001</v>
      </c>
      <c r="I43" s="259">
        <v>42.610937499999999</v>
      </c>
      <c r="J43" s="259">
        <v>43.878260869999998</v>
      </c>
      <c r="K43" s="259">
        <v>37.435892856999999</v>
      </c>
      <c r="L43" s="259">
        <v>27.247708332999999</v>
      </c>
      <c r="M43" s="259">
        <v>28.473363095</v>
      </c>
      <c r="N43" s="259">
        <v>60.510773810000003</v>
      </c>
      <c r="O43" s="259">
        <v>42.890170455000003</v>
      </c>
      <c r="P43" s="259">
        <v>32.918437500000003</v>
      </c>
      <c r="Q43" s="259">
        <v>37.809184782999999</v>
      </c>
      <c r="R43" s="259">
        <v>33.054250000000003</v>
      </c>
      <c r="S43" s="259">
        <v>33.286193181999998</v>
      </c>
      <c r="T43" s="259">
        <v>30.229687500000001</v>
      </c>
      <c r="U43" s="259">
        <v>34.638406250000003</v>
      </c>
      <c r="V43" s="259">
        <v>30.159782609000001</v>
      </c>
      <c r="W43" s="259">
        <v>31.03228125</v>
      </c>
      <c r="X43" s="259">
        <v>35.315369318000002</v>
      </c>
      <c r="Y43" s="259">
        <v>37.946309524</v>
      </c>
      <c r="Z43" s="259">
        <v>74.972875000000002</v>
      </c>
      <c r="AA43" s="259">
        <v>115.63914773</v>
      </c>
      <c r="AB43" s="259">
        <v>42.974031250000003</v>
      </c>
      <c r="AC43" s="259">
        <v>38.979062499999998</v>
      </c>
      <c r="AD43" s="259">
        <v>50.647321429000002</v>
      </c>
      <c r="AE43" s="259">
        <v>27.697784090999999</v>
      </c>
      <c r="AF43" s="259">
        <v>30.498184523999999</v>
      </c>
      <c r="AG43" s="259">
        <v>40.011875000000003</v>
      </c>
      <c r="AH43" s="259">
        <v>49.629538042999997</v>
      </c>
      <c r="AI43" s="259">
        <v>40.934342104999999</v>
      </c>
      <c r="AJ43" s="259">
        <v>43.018179347999997</v>
      </c>
      <c r="AK43" s="259">
        <v>63.505416666999999</v>
      </c>
      <c r="AL43" s="259">
        <v>56.02225</v>
      </c>
      <c r="AM43" s="259">
        <v>63.145909091</v>
      </c>
      <c r="AN43" s="259">
        <v>38.393406249999998</v>
      </c>
      <c r="AO43" s="259">
        <v>40.665178570999998</v>
      </c>
      <c r="AP43" s="259">
        <v>29.498750000000001</v>
      </c>
      <c r="AQ43" s="259">
        <v>26.757187500000001</v>
      </c>
      <c r="AR43" s="259">
        <v>25.189843750000001</v>
      </c>
      <c r="AS43" s="259">
        <v>33.969005682000002</v>
      </c>
      <c r="AT43" s="259">
        <v>30.534460227</v>
      </c>
      <c r="AU43" s="259">
        <v>24.044343749999999</v>
      </c>
      <c r="AV43" s="259">
        <v>23.620788043000001</v>
      </c>
      <c r="AW43" s="259">
        <v>36.634656249999999</v>
      </c>
      <c r="AX43" s="259">
        <v>46.180535714000001</v>
      </c>
      <c r="AY43" s="259">
        <v>29.598238636000001</v>
      </c>
      <c r="AZ43" s="259">
        <v>25.054625000000001</v>
      </c>
      <c r="BA43" s="378">
        <v>32.333280000000002</v>
      </c>
      <c r="BB43" s="378">
        <v>25.434699999999999</v>
      </c>
      <c r="BC43" s="378">
        <v>25.150079999999999</v>
      </c>
      <c r="BD43" s="378">
        <v>22.440380000000001</v>
      </c>
      <c r="BE43" s="378">
        <v>24.469159999999999</v>
      </c>
      <c r="BF43" s="378">
        <v>26.457249999999998</v>
      </c>
      <c r="BG43" s="378">
        <v>25.853560000000002</v>
      </c>
      <c r="BH43" s="378">
        <v>26.995059999999999</v>
      </c>
      <c r="BI43" s="378">
        <v>25.302890000000001</v>
      </c>
      <c r="BJ43" s="378">
        <v>39.149299999999997</v>
      </c>
      <c r="BK43" s="378">
        <v>46.443669999999997</v>
      </c>
      <c r="BL43" s="378">
        <v>38.850929999999998</v>
      </c>
      <c r="BM43" s="378">
        <v>35.373060000000002</v>
      </c>
      <c r="BN43" s="378">
        <v>25.178380000000001</v>
      </c>
      <c r="BO43" s="378">
        <v>26.3476</v>
      </c>
      <c r="BP43" s="378">
        <v>24.38569</v>
      </c>
      <c r="BQ43" s="378">
        <v>26.145309999999998</v>
      </c>
      <c r="BR43" s="378">
        <v>27.33447</v>
      </c>
      <c r="BS43" s="378">
        <v>26.193069999999999</v>
      </c>
      <c r="BT43" s="378">
        <v>28.89527</v>
      </c>
      <c r="BU43" s="378">
        <v>26.961359999999999</v>
      </c>
      <c r="BV43" s="378">
        <v>41.089170000000003</v>
      </c>
    </row>
    <row r="44" spans="1:74" ht="11.1" customHeight="1" x14ac:dyDescent="0.2">
      <c r="A44" s="56" t="s">
        <v>1195</v>
      </c>
      <c r="B44" s="567" t="s">
        <v>1206</v>
      </c>
      <c r="C44" s="259">
        <v>43.062750000000001</v>
      </c>
      <c r="D44" s="259">
        <v>31.249285713999999</v>
      </c>
      <c r="E44" s="259">
        <v>23.444293477999999</v>
      </c>
      <c r="F44" s="259">
        <v>31.470744048</v>
      </c>
      <c r="G44" s="259">
        <v>25.861160714</v>
      </c>
      <c r="H44" s="259">
        <v>28.896278409000001</v>
      </c>
      <c r="I44" s="259">
        <v>44.287999999999997</v>
      </c>
      <c r="J44" s="259">
        <v>40.624483695999999</v>
      </c>
      <c r="K44" s="259">
        <v>32.407797619</v>
      </c>
      <c r="L44" s="259">
        <v>25.783303571000001</v>
      </c>
      <c r="M44" s="259">
        <v>29.540089286000001</v>
      </c>
      <c r="N44" s="259">
        <v>51.874940475999999</v>
      </c>
      <c r="O44" s="259">
        <v>42.986221591000003</v>
      </c>
      <c r="P44" s="259">
        <v>34.031593749999999</v>
      </c>
      <c r="Q44" s="259">
        <v>39.069157609000001</v>
      </c>
      <c r="R44" s="259">
        <v>35.698093749999998</v>
      </c>
      <c r="S44" s="259">
        <v>33.440426135999999</v>
      </c>
      <c r="T44" s="259">
        <v>34.124403409000003</v>
      </c>
      <c r="U44" s="259">
        <v>36.547593749999997</v>
      </c>
      <c r="V44" s="259">
        <v>32.427173912999997</v>
      </c>
      <c r="W44" s="259">
        <v>31.782624999999999</v>
      </c>
      <c r="X44" s="259">
        <v>29.924034090999999</v>
      </c>
      <c r="Y44" s="259">
        <v>33.936309524000002</v>
      </c>
      <c r="Z44" s="259">
        <v>52.746218749999997</v>
      </c>
      <c r="AA44" s="259">
        <v>92.125426136000002</v>
      </c>
      <c r="AB44" s="259">
        <v>32.459781249999999</v>
      </c>
      <c r="AC44" s="259">
        <v>29.977471591</v>
      </c>
      <c r="AD44" s="259">
        <v>38.154047619000004</v>
      </c>
      <c r="AE44" s="259">
        <v>31.689403409000001</v>
      </c>
      <c r="AF44" s="259">
        <v>32.883839285999997</v>
      </c>
      <c r="AG44" s="259">
        <v>41.755000000000003</v>
      </c>
      <c r="AH44" s="259">
        <v>43.828206522000002</v>
      </c>
      <c r="AI44" s="259">
        <v>40.005263157999998</v>
      </c>
      <c r="AJ44" s="259">
        <v>39.091005435</v>
      </c>
      <c r="AK44" s="259">
        <v>43.328333333000003</v>
      </c>
      <c r="AL44" s="259">
        <v>43.42728125</v>
      </c>
      <c r="AM44" s="259">
        <v>53.682528409</v>
      </c>
      <c r="AN44" s="259">
        <v>34.270906250000003</v>
      </c>
      <c r="AO44" s="259">
        <v>37.354077381000003</v>
      </c>
      <c r="AP44" s="259">
        <v>29.756704545000002</v>
      </c>
      <c r="AQ44" s="259">
        <v>23.157329545</v>
      </c>
      <c r="AR44" s="259">
        <v>24.11209375</v>
      </c>
      <c r="AS44" s="259">
        <v>31.286789772999999</v>
      </c>
      <c r="AT44" s="259">
        <v>29.070909091000001</v>
      </c>
      <c r="AU44" s="259">
        <v>22.916125000000001</v>
      </c>
      <c r="AV44" s="259">
        <v>21.676440217</v>
      </c>
      <c r="AW44" s="259">
        <v>29.001437500000002</v>
      </c>
      <c r="AX44" s="259">
        <v>30.447976189999999</v>
      </c>
      <c r="AY44" s="259">
        <v>26.000823864000001</v>
      </c>
      <c r="AZ44" s="259">
        <v>21.2898125</v>
      </c>
      <c r="BA44" s="378">
        <v>26.443390000000001</v>
      </c>
      <c r="BB44" s="378">
        <v>23.807839999999999</v>
      </c>
      <c r="BC44" s="378">
        <v>23.854389999999999</v>
      </c>
      <c r="BD44" s="378">
        <v>22.25048</v>
      </c>
      <c r="BE44" s="378">
        <v>24.415400000000002</v>
      </c>
      <c r="BF44" s="378">
        <v>25.93102</v>
      </c>
      <c r="BG44" s="378">
        <v>25.396360000000001</v>
      </c>
      <c r="BH44" s="378">
        <v>24.26793</v>
      </c>
      <c r="BI44" s="378">
        <v>25.345549999999999</v>
      </c>
      <c r="BJ44" s="378">
        <v>27.14547</v>
      </c>
      <c r="BK44" s="378">
        <v>29.813960000000002</v>
      </c>
      <c r="BL44" s="378">
        <v>28.143899999999999</v>
      </c>
      <c r="BM44" s="378">
        <v>28.116579999999999</v>
      </c>
      <c r="BN44" s="378">
        <v>24.98912</v>
      </c>
      <c r="BO44" s="378">
        <v>25.756710000000002</v>
      </c>
      <c r="BP44" s="378">
        <v>24.08689</v>
      </c>
      <c r="BQ44" s="378">
        <v>26.12358</v>
      </c>
      <c r="BR44" s="378">
        <v>27.088950000000001</v>
      </c>
      <c r="BS44" s="378">
        <v>25.923259999999999</v>
      </c>
      <c r="BT44" s="378">
        <v>24.691479999999999</v>
      </c>
      <c r="BU44" s="378">
        <v>25.50076</v>
      </c>
      <c r="BV44" s="378">
        <v>26.84956</v>
      </c>
    </row>
    <row r="45" spans="1:74" ht="11.1" customHeight="1" x14ac:dyDescent="0.2">
      <c r="A45" s="56" t="s">
        <v>1196</v>
      </c>
      <c r="B45" s="567" t="s">
        <v>1207</v>
      </c>
      <c r="C45" s="259">
        <v>35.594270938000001</v>
      </c>
      <c r="D45" s="259">
        <v>30.548824256</v>
      </c>
      <c r="E45" s="259">
        <v>28.340957635999999</v>
      </c>
      <c r="F45" s="259">
        <v>34.332097320999999</v>
      </c>
      <c r="G45" s="259">
        <v>30.036680119</v>
      </c>
      <c r="H45" s="259">
        <v>31.831184034</v>
      </c>
      <c r="I45" s="259">
        <v>43.165364281000002</v>
      </c>
      <c r="J45" s="259">
        <v>40.041507011</v>
      </c>
      <c r="K45" s="259">
        <v>39.023187618999998</v>
      </c>
      <c r="L45" s="259">
        <v>35.841072292</v>
      </c>
      <c r="M45" s="259">
        <v>29.988161606999999</v>
      </c>
      <c r="N45" s="259">
        <v>37.093420803999997</v>
      </c>
      <c r="O45" s="259">
        <v>33.652942330000002</v>
      </c>
      <c r="P45" s="259">
        <v>29.039217280999999</v>
      </c>
      <c r="Q45" s="259">
        <v>34.674774321000001</v>
      </c>
      <c r="R45" s="259">
        <v>34.398394125000003</v>
      </c>
      <c r="S45" s="259">
        <v>35.360233067999999</v>
      </c>
      <c r="T45" s="259">
        <v>29.95249858</v>
      </c>
      <c r="U45" s="259">
        <v>35.616748063000003</v>
      </c>
      <c r="V45" s="259">
        <v>32.154279619999997</v>
      </c>
      <c r="W45" s="259">
        <v>37.517318875000001</v>
      </c>
      <c r="X45" s="259">
        <v>33.598029034</v>
      </c>
      <c r="Y45" s="259">
        <v>35.000318958000001</v>
      </c>
      <c r="Z45" s="259">
        <v>41.365689688000003</v>
      </c>
      <c r="AA45" s="259">
        <v>73.369733152999999</v>
      </c>
      <c r="AB45" s="259">
        <v>31.167148906000001</v>
      </c>
      <c r="AC45" s="259">
        <v>37.765500568</v>
      </c>
      <c r="AD45" s="259">
        <v>39.310800475999997</v>
      </c>
      <c r="AE45" s="259">
        <v>44.487758239000001</v>
      </c>
      <c r="AF45" s="259">
        <v>35.396447500000001</v>
      </c>
      <c r="AG45" s="259">
        <v>40.104854582999998</v>
      </c>
      <c r="AH45" s="259">
        <v>38.726088505</v>
      </c>
      <c r="AI45" s="259">
        <v>41.351170920999998</v>
      </c>
      <c r="AJ45" s="259">
        <v>38.334911890999997</v>
      </c>
      <c r="AK45" s="259">
        <v>42.0370025</v>
      </c>
      <c r="AL45" s="259">
        <v>37.835433063000004</v>
      </c>
      <c r="AM45" s="259">
        <v>38.700897756000003</v>
      </c>
      <c r="AN45" s="259">
        <v>29.440715405999999</v>
      </c>
      <c r="AO45" s="259">
        <v>33.233683601000003</v>
      </c>
      <c r="AP45" s="259">
        <v>29.513949574000002</v>
      </c>
      <c r="AQ45" s="259">
        <v>29.328377869000001</v>
      </c>
      <c r="AR45" s="259">
        <v>26.781477905999999</v>
      </c>
      <c r="AS45" s="259">
        <v>32.827892273000003</v>
      </c>
      <c r="AT45" s="259">
        <v>29.330724403000001</v>
      </c>
      <c r="AU45" s="259">
        <v>31.361443999999999</v>
      </c>
      <c r="AV45" s="259">
        <v>29.732951277000002</v>
      </c>
      <c r="AW45" s="259">
        <v>33.294376094</v>
      </c>
      <c r="AX45" s="259">
        <v>26.65051747</v>
      </c>
      <c r="AY45" s="259">
        <v>24.53741767</v>
      </c>
      <c r="AZ45" s="259">
        <v>21.65219325</v>
      </c>
      <c r="BA45" s="378">
        <v>28.20992</v>
      </c>
      <c r="BB45" s="378">
        <v>27.567049999999998</v>
      </c>
      <c r="BC45" s="378">
        <v>28.350549999999998</v>
      </c>
      <c r="BD45" s="378">
        <v>27.77017</v>
      </c>
      <c r="BE45" s="378">
        <v>31.068190000000001</v>
      </c>
      <c r="BF45" s="378">
        <v>32.136870000000002</v>
      </c>
      <c r="BG45" s="378">
        <v>29.784009999999999</v>
      </c>
      <c r="BH45" s="378">
        <v>27.199839999999998</v>
      </c>
      <c r="BI45" s="378">
        <v>27.453240000000001</v>
      </c>
      <c r="BJ45" s="378">
        <v>28.714079999999999</v>
      </c>
      <c r="BK45" s="378">
        <v>30.902259999999998</v>
      </c>
      <c r="BL45" s="378">
        <v>30.363520000000001</v>
      </c>
      <c r="BM45" s="378">
        <v>29.7944</v>
      </c>
      <c r="BN45" s="378">
        <v>28.198930000000001</v>
      </c>
      <c r="BO45" s="378">
        <v>28.400089999999999</v>
      </c>
      <c r="BP45" s="378">
        <v>28.804449999999999</v>
      </c>
      <c r="BQ45" s="378">
        <v>31.79823</v>
      </c>
      <c r="BR45" s="378">
        <v>32.557519999999997</v>
      </c>
      <c r="BS45" s="378">
        <v>30.249700000000001</v>
      </c>
      <c r="BT45" s="378">
        <v>27.473610000000001</v>
      </c>
      <c r="BU45" s="378">
        <v>27.83126</v>
      </c>
      <c r="BV45" s="378">
        <v>29.19218</v>
      </c>
    </row>
    <row r="46" spans="1:74" ht="11.1" customHeight="1" x14ac:dyDescent="0.2">
      <c r="A46" s="56" t="s">
        <v>1197</v>
      </c>
      <c r="B46" s="567" t="s">
        <v>1208</v>
      </c>
      <c r="C46" s="259">
        <v>25.25721875</v>
      </c>
      <c r="D46" s="259">
        <v>25.035089286000002</v>
      </c>
      <c r="E46" s="259">
        <v>24.640597826</v>
      </c>
      <c r="F46" s="259">
        <v>26.801607142999998</v>
      </c>
      <c r="G46" s="259">
        <v>30.620625</v>
      </c>
      <c r="H46" s="259">
        <v>31.253153408999999</v>
      </c>
      <c r="I46" s="259">
        <v>39.364593749999997</v>
      </c>
      <c r="J46" s="259">
        <v>39.827228261000002</v>
      </c>
      <c r="K46" s="259">
        <v>36.345654762000002</v>
      </c>
      <c r="L46" s="259">
        <v>34.379523810000002</v>
      </c>
      <c r="M46" s="259">
        <v>27.464404762000001</v>
      </c>
      <c r="N46" s="259">
        <v>35.203363095</v>
      </c>
      <c r="O46" s="259">
        <v>31.273267045000001</v>
      </c>
      <c r="P46" s="259">
        <v>26.670437499999998</v>
      </c>
      <c r="Q46" s="259">
        <v>28.353858696</v>
      </c>
      <c r="R46" s="259">
        <v>30.201812499999999</v>
      </c>
      <c r="S46" s="259">
        <v>35.087329545000003</v>
      </c>
      <c r="T46" s="259">
        <v>34.569886363999998</v>
      </c>
      <c r="U46" s="259">
        <v>36.909687499999997</v>
      </c>
      <c r="V46" s="259">
        <v>31.370625</v>
      </c>
      <c r="W46" s="259">
        <v>36.386843749999997</v>
      </c>
      <c r="X46" s="259">
        <v>30.211931818</v>
      </c>
      <c r="Y46" s="259">
        <v>28.870267857000002</v>
      </c>
      <c r="Z46" s="259">
        <v>27.568562499999999</v>
      </c>
      <c r="AA46" s="259">
        <v>40.638323864</v>
      </c>
      <c r="AB46" s="259">
        <v>26.479156249999999</v>
      </c>
      <c r="AC46" s="259">
        <v>26.556505682000001</v>
      </c>
      <c r="AD46" s="259">
        <v>34.451934524000002</v>
      </c>
      <c r="AE46" s="259">
        <v>38.105511364000002</v>
      </c>
      <c r="AF46" s="259">
        <v>35.071994048000001</v>
      </c>
      <c r="AG46" s="259">
        <v>37.157589285999997</v>
      </c>
      <c r="AH46" s="259">
        <v>36.634999999999998</v>
      </c>
      <c r="AI46" s="259">
        <v>37.886546053000004</v>
      </c>
      <c r="AJ46" s="259">
        <v>38.906304347999999</v>
      </c>
      <c r="AK46" s="259">
        <v>39.586428570999999</v>
      </c>
      <c r="AL46" s="259">
        <v>36.419812499999999</v>
      </c>
      <c r="AM46" s="259">
        <v>35.084886363999999</v>
      </c>
      <c r="AN46" s="259">
        <v>28.597906250000001</v>
      </c>
      <c r="AO46" s="259">
        <v>30.642976189999999</v>
      </c>
      <c r="AP46" s="259">
        <v>28.999147727</v>
      </c>
      <c r="AQ46" s="259">
        <v>27.970681817999999</v>
      </c>
      <c r="AR46" s="259">
        <v>26.453968750000001</v>
      </c>
      <c r="AS46" s="259">
        <v>32.740397727000001</v>
      </c>
      <c r="AT46" s="259">
        <v>28.651221590999999</v>
      </c>
      <c r="AU46" s="259">
        <v>30.73153125</v>
      </c>
      <c r="AV46" s="259">
        <v>27.428451086999999</v>
      </c>
      <c r="AW46" s="259">
        <v>29.948656249999999</v>
      </c>
      <c r="AX46" s="259">
        <v>26.890357142999999</v>
      </c>
      <c r="AY46" s="259">
        <v>26.436022727000001</v>
      </c>
      <c r="AZ46" s="259">
        <v>24.917156250000001</v>
      </c>
      <c r="BA46" s="378">
        <v>27.143239999999999</v>
      </c>
      <c r="BB46" s="378">
        <v>26.233599999999999</v>
      </c>
      <c r="BC46" s="378">
        <v>26.870470000000001</v>
      </c>
      <c r="BD46" s="378">
        <v>28.007899999999999</v>
      </c>
      <c r="BE46" s="378">
        <v>30.870190000000001</v>
      </c>
      <c r="BF46" s="378">
        <v>31.50019</v>
      </c>
      <c r="BG46" s="378">
        <v>27.78698</v>
      </c>
      <c r="BH46" s="378">
        <v>27.08062</v>
      </c>
      <c r="BI46" s="378">
        <v>26.365639999999999</v>
      </c>
      <c r="BJ46" s="378">
        <v>26.77863</v>
      </c>
      <c r="BK46" s="378">
        <v>28.038699999999999</v>
      </c>
      <c r="BL46" s="378">
        <v>27.865970000000001</v>
      </c>
      <c r="BM46" s="378">
        <v>27.84187</v>
      </c>
      <c r="BN46" s="378">
        <v>27.070160000000001</v>
      </c>
      <c r="BO46" s="378">
        <v>27.36214</v>
      </c>
      <c r="BP46" s="378">
        <v>28.759070000000001</v>
      </c>
      <c r="BQ46" s="378">
        <v>31.449860000000001</v>
      </c>
      <c r="BR46" s="378">
        <v>31.65024</v>
      </c>
      <c r="BS46" s="378">
        <v>28.196100000000001</v>
      </c>
      <c r="BT46" s="378">
        <v>27.057279999999999</v>
      </c>
      <c r="BU46" s="378">
        <v>26.583089999999999</v>
      </c>
      <c r="BV46" s="378">
        <v>27.341799999999999</v>
      </c>
    </row>
    <row r="47" spans="1:74" ht="11.1" customHeight="1" x14ac:dyDescent="0.2">
      <c r="A47" s="56" t="s">
        <v>1198</v>
      </c>
      <c r="B47" s="567" t="s">
        <v>1209</v>
      </c>
      <c r="C47" s="259">
        <v>23.801805938000001</v>
      </c>
      <c r="D47" s="259">
        <v>20.558873810000001</v>
      </c>
      <c r="E47" s="259">
        <v>18.770275271999999</v>
      </c>
      <c r="F47" s="259">
        <v>23.908863988</v>
      </c>
      <c r="G47" s="259">
        <v>23.115482143000001</v>
      </c>
      <c r="H47" s="259">
        <v>31.256289489</v>
      </c>
      <c r="I47" s="259">
        <v>33.607924687999997</v>
      </c>
      <c r="J47" s="259">
        <v>32.593408695999997</v>
      </c>
      <c r="K47" s="259">
        <v>36.782417559999999</v>
      </c>
      <c r="L47" s="259">
        <v>36.333016667000003</v>
      </c>
      <c r="M47" s="259">
        <v>26.716611607000001</v>
      </c>
      <c r="N47" s="259">
        <v>35.836062202000001</v>
      </c>
      <c r="O47" s="259">
        <v>31.286221307000002</v>
      </c>
      <c r="P47" s="259">
        <v>25.573871563000001</v>
      </c>
      <c r="Q47" s="259">
        <v>29.293053261000001</v>
      </c>
      <c r="R47" s="259">
        <v>38.000240937999997</v>
      </c>
      <c r="S47" s="259">
        <v>35.139747442999997</v>
      </c>
      <c r="T47" s="259">
        <v>32.034503692999998</v>
      </c>
      <c r="U47" s="259">
        <v>35.998700624999998</v>
      </c>
      <c r="V47" s="259">
        <v>30.472764674</v>
      </c>
      <c r="W47" s="259">
        <v>28.750007188000001</v>
      </c>
      <c r="X47" s="259">
        <v>26.762923579999999</v>
      </c>
      <c r="Y47" s="259">
        <v>24.852670238000002</v>
      </c>
      <c r="Z47" s="259">
        <v>28.743617188000002</v>
      </c>
      <c r="AA47" s="259">
        <v>33.108419601999998</v>
      </c>
      <c r="AB47" s="259">
        <v>24.315900312</v>
      </c>
      <c r="AC47" s="259">
        <v>22.188074147999998</v>
      </c>
      <c r="AD47" s="259">
        <v>24.397300595000001</v>
      </c>
      <c r="AE47" s="259">
        <v>30.6437375</v>
      </c>
      <c r="AF47" s="259">
        <v>30.435057440000001</v>
      </c>
      <c r="AG47" s="259">
        <v>34.149397917000002</v>
      </c>
      <c r="AH47" s="259">
        <v>29.550833151999999</v>
      </c>
      <c r="AI47" s="259">
        <v>26.212023354999999</v>
      </c>
      <c r="AJ47" s="259">
        <v>35.369316032999997</v>
      </c>
      <c r="AK47" s="259">
        <v>42.616371428999997</v>
      </c>
      <c r="AL47" s="259">
        <v>31.352083125</v>
      </c>
      <c r="AM47" s="259">
        <v>28.552306818000002</v>
      </c>
      <c r="AN47" s="259">
        <v>27.485459687999999</v>
      </c>
      <c r="AO47" s="259">
        <v>31.418118452000002</v>
      </c>
      <c r="AP47" s="259">
        <v>24.783113067999999</v>
      </c>
      <c r="AQ47" s="259">
        <v>28.997365340999998</v>
      </c>
      <c r="AR47" s="259">
        <v>27.625429688000001</v>
      </c>
      <c r="AS47" s="259">
        <v>33.675886079999998</v>
      </c>
      <c r="AT47" s="259">
        <v>30.744647443000002</v>
      </c>
      <c r="AU47" s="259">
        <v>30.098027188</v>
      </c>
      <c r="AV47" s="259">
        <v>23.221609238999999</v>
      </c>
      <c r="AW47" s="259">
        <v>25.25366</v>
      </c>
      <c r="AX47" s="259">
        <v>22.442256844999999</v>
      </c>
      <c r="AY47" s="259">
        <v>20.043210511000002</v>
      </c>
      <c r="AZ47" s="259">
        <v>21.695782813000001</v>
      </c>
      <c r="BA47" s="378">
        <v>24.799700000000001</v>
      </c>
      <c r="BB47" s="378">
        <v>21.807110000000002</v>
      </c>
      <c r="BC47" s="378">
        <v>23.97439</v>
      </c>
      <c r="BD47" s="378">
        <v>25.600760000000001</v>
      </c>
      <c r="BE47" s="378">
        <v>29.32762</v>
      </c>
      <c r="BF47" s="378">
        <v>31.746020000000001</v>
      </c>
      <c r="BG47" s="378">
        <v>25.609780000000001</v>
      </c>
      <c r="BH47" s="378">
        <v>25.248819999999998</v>
      </c>
      <c r="BI47" s="378">
        <v>25.412769999999998</v>
      </c>
      <c r="BJ47" s="378">
        <v>23.92962</v>
      </c>
      <c r="BK47" s="378">
        <v>24.34235</v>
      </c>
      <c r="BL47" s="378">
        <v>24.40014</v>
      </c>
      <c r="BM47" s="378">
        <v>24.436579999999999</v>
      </c>
      <c r="BN47" s="378">
        <v>23.499490000000002</v>
      </c>
      <c r="BO47" s="378">
        <v>25.019089999999998</v>
      </c>
      <c r="BP47" s="378">
        <v>26.411950000000001</v>
      </c>
      <c r="BQ47" s="378">
        <v>30.21875</v>
      </c>
      <c r="BR47" s="378">
        <v>32.330620000000003</v>
      </c>
      <c r="BS47" s="378">
        <v>25.85</v>
      </c>
      <c r="BT47" s="378">
        <v>25.242719999999998</v>
      </c>
      <c r="BU47" s="378">
        <v>24.868079999999999</v>
      </c>
      <c r="BV47" s="378">
        <v>24.599540000000001</v>
      </c>
    </row>
    <row r="48" spans="1:74" ht="11.1" customHeight="1" x14ac:dyDescent="0.2">
      <c r="A48" s="107" t="s">
        <v>1199</v>
      </c>
      <c r="B48" s="567" t="s">
        <v>1210</v>
      </c>
      <c r="C48" s="259">
        <v>23.684210526000001</v>
      </c>
      <c r="D48" s="259">
        <v>21.862500000000001</v>
      </c>
      <c r="E48" s="259">
        <v>20.670454544999998</v>
      </c>
      <c r="F48" s="259">
        <v>21.5</v>
      </c>
      <c r="G48" s="259">
        <v>21.845238094999999</v>
      </c>
      <c r="H48" s="259">
        <v>27.431818182000001</v>
      </c>
      <c r="I48" s="259">
        <v>36.375</v>
      </c>
      <c r="J48" s="259">
        <v>33.554347825999997</v>
      </c>
      <c r="K48" s="259">
        <v>32.202380951999999</v>
      </c>
      <c r="L48" s="259">
        <v>31.559523810000002</v>
      </c>
      <c r="M48" s="259">
        <v>24.262499999999999</v>
      </c>
      <c r="N48" s="259">
        <v>31.547619048000001</v>
      </c>
      <c r="O48" s="259">
        <v>29.337499999999999</v>
      </c>
      <c r="P48" s="259">
        <v>26.526315789000002</v>
      </c>
      <c r="Q48" s="259">
        <v>31.815217391000001</v>
      </c>
      <c r="R48" s="259">
        <v>31.912500000000001</v>
      </c>
      <c r="S48" s="259">
        <v>33.670454544999998</v>
      </c>
      <c r="T48" s="259">
        <v>30.931818182000001</v>
      </c>
      <c r="U48" s="259">
        <v>30.1</v>
      </c>
      <c r="V48" s="259">
        <v>25.902173912999999</v>
      </c>
      <c r="W48" s="259">
        <v>27.5625</v>
      </c>
      <c r="X48" s="259">
        <v>30.647727273000001</v>
      </c>
      <c r="Y48" s="259">
        <v>27.1875</v>
      </c>
      <c r="Z48" s="259">
        <v>30.75</v>
      </c>
      <c r="AA48" s="259">
        <v>38.25</v>
      </c>
      <c r="AB48" s="259">
        <v>26.684210526000001</v>
      </c>
      <c r="AC48" s="259">
        <v>27.583333332999999</v>
      </c>
      <c r="AD48" s="259">
        <v>29.845238094999999</v>
      </c>
      <c r="AE48" s="259">
        <v>28.522727273000001</v>
      </c>
      <c r="AF48" s="259">
        <v>29.523809524000001</v>
      </c>
      <c r="AG48" s="259">
        <v>31.464285713999999</v>
      </c>
      <c r="AH48" s="259">
        <v>31.173913042999999</v>
      </c>
      <c r="AI48" s="259">
        <v>32.776315789000002</v>
      </c>
      <c r="AJ48" s="259">
        <v>31.413043477999999</v>
      </c>
      <c r="AK48" s="259">
        <v>31.524999999999999</v>
      </c>
      <c r="AL48" s="259">
        <v>30.597222221999999</v>
      </c>
      <c r="AM48" s="259">
        <v>31.595238094999999</v>
      </c>
      <c r="AN48" s="259">
        <v>30.631578947000001</v>
      </c>
      <c r="AO48" s="259">
        <v>29.988095238</v>
      </c>
      <c r="AP48" s="259">
        <v>29.920454544999998</v>
      </c>
      <c r="AQ48" s="259">
        <v>29.590909091</v>
      </c>
      <c r="AR48" s="259">
        <v>30.1</v>
      </c>
      <c r="AS48" s="259">
        <v>31.119047619</v>
      </c>
      <c r="AT48" s="259">
        <v>31.397727273000001</v>
      </c>
      <c r="AU48" s="259">
        <v>30.712499999999999</v>
      </c>
      <c r="AV48" s="259">
        <v>28.456521738999999</v>
      </c>
      <c r="AW48" s="259">
        <v>29.763888889</v>
      </c>
      <c r="AX48" s="259">
        <v>29.702380951999999</v>
      </c>
      <c r="AY48" s="259">
        <v>28.607142856999999</v>
      </c>
      <c r="AZ48" s="259">
        <v>24.052631579</v>
      </c>
      <c r="BA48" s="378">
        <v>26.98415</v>
      </c>
      <c r="BB48" s="378">
        <v>27.620950000000001</v>
      </c>
      <c r="BC48" s="378">
        <v>28.886240000000001</v>
      </c>
      <c r="BD48" s="378">
        <v>29.951720000000002</v>
      </c>
      <c r="BE48" s="378">
        <v>32.58135</v>
      </c>
      <c r="BF48" s="378">
        <v>34.241190000000003</v>
      </c>
      <c r="BG48" s="378">
        <v>30.362010000000001</v>
      </c>
      <c r="BH48" s="378">
        <v>29.084499999999998</v>
      </c>
      <c r="BI48" s="378">
        <v>28.174790000000002</v>
      </c>
      <c r="BJ48" s="378">
        <v>30.020060000000001</v>
      </c>
      <c r="BK48" s="378">
        <v>31.10446</v>
      </c>
      <c r="BL48" s="378">
        <v>30.71001</v>
      </c>
      <c r="BM48" s="378">
        <v>29.795190000000002</v>
      </c>
      <c r="BN48" s="378">
        <v>29.38589</v>
      </c>
      <c r="BO48" s="378">
        <v>29.692869999999999</v>
      </c>
      <c r="BP48" s="378">
        <v>31.07891</v>
      </c>
      <c r="BQ48" s="378">
        <v>33.24689</v>
      </c>
      <c r="BR48" s="378">
        <v>34.409689999999998</v>
      </c>
      <c r="BS48" s="378">
        <v>30.735230000000001</v>
      </c>
      <c r="BT48" s="378">
        <v>29.50516</v>
      </c>
      <c r="BU48" s="378">
        <v>27.906269999999999</v>
      </c>
      <c r="BV48" s="378">
        <v>30.3232</v>
      </c>
    </row>
    <row r="49" spans="1:74" ht="11.1" customHeight="1" x14ac:dyDescent="0.2">
      <c r="A49" s="52" t="s">
        <v>1200</v>
      </c>
      <c r="B49" s="567" t="s">
        <v>1211</v>
      </c>
      <c r="C49" s="259">
        <v>23.197368421</v>
      </c>
      <c r="D49" s="259">
        <v>21.024999999999999</v>
      </c>
      <c r="E49" s="259">
        <v>20.943181817999999</v>
      </c>
      <c r="F49" s="259">
        <v>23.202380951999999</v>
      </c>
      <c r="G49" s="259">
        <v>23.785714286000001</v>
      </c>
      <c r="H49" s="259">
        <v>29.238636364000001</v>
      </c>
      <c r="I49" s="259">
        <v>38.887500000000003</v>
      </c>
      <c r="J49" s="259">
        <v>32.989130435</v>
      </c>
      <c r="K49" s="259">
        <v>32.773809524000001</v>
      </c>
      <c r="L49" s="259">
        <v>33.440476189999998</v>
      </c>
      <c r="M49" s="259">
        <v>27.65</v>
      </c>
      <c r="N49" s="259">
        <v>34.797619048000001</v>
      </c>
      <c r="O49" s="259">
        <v>30.5625</v>
      </c>
      <c r="P49" s="259">
        <v>27.276315789000002</v>
      </c>
      <c r="Q49" s="259">
        <v>30.989130435</v>
      </c>
      <c r="R49" s="259">
        <v>32.912500000000001</v>
      </c>
      <c r="S49" s="259">
        <v>33.681818182000001</v>
      </c>
      <c r="T49" s="259">
        <v>29.863636364000001</v>
      </c>
      <c r="U49" s="259">
        <v>30.487500000000001</v>
      </c>
      <c r="V49" s="259">
        <v>31.586956522000001</v>
      </c>
      <c r="W49" s="259">
        <v>32.112499999999997</v>
      </c>
      <c r="X49" s="259">
        <v>34.897727273000001</v>
      </c>
      <c r="Y49" s="259">
        <v>25.725000000000001</v>
      </c>
      <c r="Z49" s="259">
        <v>28.375</v>
      </c>
      <c r="AA49" s="259">
        <v>37.559523810000002</v>
      </c>
      <c r="AB49" s="259">
        <v>26.973684210999998</v>
      </c>
      <c r="AC49" s="259">
        <v>26.404761905000001</v>
      </c>
      <c r="AD49" s="259">
        <v>30.666666667000001</v>
      </c>
      <c r="AE49" s="259">
        <v>29.954545455000002</v>
      </c>
      <c r="AF49" s="259">
        <v>29.952380951999999</v>
      </c>
      <c r="AG49" s="259">
        <v>31.678571429000002</v>
      </c>
      <c r="AH49" s="259">
        <v>31.25</v>
      </c>
      <c r="AI49" s="259">
        <v>32.171052631999999</v>
      </c>
      <c r="AJ49" s="259">
        <v>31.760869565</v>
      </c>
      <c r="AK49" s="259">
        <v>30.85</v>
      </c>
      <c r="AL49" s="259">
        <v>30.652777778000001</v>
      </c>
      <c r="AM49" s="259">
        <v>31.642857143000001</v>
      </c>
      <c r="AN49" s="259">
        <v>30.486842105000001</v>
      </c>
      <c r="AO49" s="259">
        <v>30.011904762</v>
      </c>
      <c r="AP49" s="259">
        <v>29.897727273000001</v>
      </c>
      <c r="AQ49" s="259">
        <v>29.25</v>
      </c>
      <c r="AR49" s="259">
        <v>29.5625</v>
      </c>
      <c r="AS49" s="259">
        <v>30.404761905000001</v>
      </c>
      <c r="AT49" s="259">
        <v>31.159090909</v>
      </c>
      <c r="AU49" s="259">
        <v>30.362500000000001</v>
      </c>
      <c r="AV49" s="259">
        <v>29.358695652000002</v>
      </c>
      <c r="AW49" s="259">
        <v>29.680555556000002</v>
      </c>
      <c r="AX49" s="259">
        <v>29.369047619</v>
      </c>
      <c r="AY49" s="259">
        <v>28.464285713999999</v>
      </c>
      <c r="AZ49" s="259">
        <v>26.855263158</v>
      </c>
      <c r="BA49" s="378">
        <v>25.905059999999999</v>
      </c>
      <c r="BB49" s="378">
        <v>26.348289999999999</v>
      </c>
      <c r="BC49" s="378">
        <v>26.815670000000001</v>
      </c>
      <c r="BD49" s="378">
        <v>26.90793</v>
      </c>
      <c r="BE49" s="378">
        <v>28.54402</v>
      </c>
      <c r="BF49" s="378">
        <v>29.849209999999999</v>
      </c>
      <c r="BG49" s="378">
        <v>28.926439999999999</v>
      </c>
      <c r="BH49" s="378">
        <v>29.37359</v>
      </c>
      <c r="BI49" s="378">
        <v>29.506150000000002</v>
      </c>
      <c r="BJ49" s="378">
        <v>30.200130000000001</v>
      </c>
      <c r="BK49" s="378">
        <v>31.572510000000001</v>
      </c>
      <c r="BL49" s="378">
        <v>30.491949999999999</v>
      </c>
      <c r="BM49" s="378">
        <v>30.813269999999999</v>
      </c>
      <c r="BN49" s="378">
        <v>29.981729999999999</v>
      </c>
      <c r="BO49" s="378">
        <v>29.712679999999999</v>
      </c>
      <c r="BP49" s="378">
        <v>28.303439999999998</v>
      </c>
      <c r="BQ49" s="378">
        <v>29.394600000000001</v>
      </c>
      <c r="BR49" s="378">
        <v>30.18393</v>
      </c>
      <c r="BS49" s="378">
        <v>29.83156</v>
      </c>
      <c r="BT49" s="378">
        <v>30.499580000000002</v>
      </c>
      <c r="BU49" s="378">
        <v>30.2407</v>
      </c>
      <c r="BV49" s="378">
        <v>30.520019999999999</v>
      </c>
    </row>
    <row r="50" spans="1:74" ht="11.1" customHeight="1" x14ac:dyDescent="0.2">
      <c r="A50" s="107" t="s">
        <v>1201</v>
      </c>
      <c r="B50" s="567" t="s">
        <v>1212</v>
      </c>
      <c r="C50" s="259">
        <v>22.833157894999999</v>
      </c>
      <c r="D50" s="259">
        <v>17.152000000000001</v>
      </c>
      <c r="E50" s="259">
        <v>13.274545455</v>
      </c>
      <c r="F50" s="259">
        <v>12.746666667</v>
      </c>
      <c r="G50" s="259">
        <v>14.662857143</v>
      </c>
      <c r="H50" s="259">
        <v>22.325454544999999</v>
      </c>
      <c r="I50" s="259">
        <v>31.123999999999999</v>
      </c>
      <c r="J50" s="259">
        <v>35.982608696</v>
      </c>
      <c r="K50" s="259">
        <v>28.557619047999999</v>
      </c>
      <c r="L50" s="259">
        <v>23.29047619</v>
      </c>
      <c r="M50" s="259">
        <v>19.146999999999998</v>
      </c>
      <c r="N50" s="259">
        <v>34.330952381000003</v>
      </c>
      <c r="O50" s="259">
        <v>34.0685</v>
      </c>
      <c r="P50" s="259">
        <v>23.462105263000002</v>
      </c>
      <c r="Q50" s="259">
        <v>13.852173913</v>
      </c>
      <c r="R50" s="259">
        <v>14.746</v>
      </c>
      <c r="S50" s="259">
        <v>17.742272727</v>
      </c>
      <c r="T50" s="259">
        <v>16.197272727000001</v>
      </c>
      <c r="U50" s="259">
        <v>29.6355</v>
      </c>
      <c r="V50" s="259">
        <v>51.956956521999999</v>
      </c>
      <c r="W50" s="259">
        <v>31.184999999999999</v>
      </c>
      <c r="X50" s="259">
        <v>26.870909091000001</v>
      </c>
      <c r="Y50" s="259">
        <v>26.280999999999999</v>
      </c>
      <c r="Z50" s="259">
        <v>28.32</v>
      </c>
      <c r="AA50" s="259">
        <v>22.958571428999999</v>
      </c>
      <c r="AB50" s="259">
        <v>21.467894737000002</v>
      </c>
      <c r="AC50" s="259">
        <v>20.974761905000001</v>
      </c>
      <c r="AD50" s="259">
        <v>17.980952381000002</v>
      </c>
      <c r="AE50" s="259">
        <v>14.546818182000001</v>
      </c>
      <c r="AF50" s="259">
        <v>22.572857143</v>
      </c>
      <c r="AG50" s="259">
        <v>72.002857143</v>
      </c>
      <c r="AH50" s="259">
        <v>77.147826086999999</v>
      </c>
      <c r="AI50" s="259">
        <v>30.831052631999999</v>
      </c>
      <c r="AJ50" s="259">
        <v>42.388260870000003</v>
      </c>
      <c r="AK50" s="259">
        <v>55.738</v>
      </c>
      <c r="AL50" s="259">
        <v>54.651111110999999</v>
      </c>
      <c r="AM50" s="259">
        <v>35.965238094999997</v>
      </c>
      <c r="AN50" s="259">
        <v>90.38</v>
      </c>
      <c r="AO50" s="259">
        <v>40.880952381</v>
      </c>
      <c r="AP50" s="259">
        <v>18.137727272999999</v>
      </c>
      <c r="AQ50" s="259">
        <v>14.582272726999999</v>
      </c>
      <c r="AR50" s="259">
        <v>22.916499999999999</v>
      </c>
      <c r="AS50" s="259">
        <v>32.249523809999999</v>
      </c>
      <c r="AT50" s="259">
        <v>33.415909091000003</v>
      </c>
      <c r="AU50" s="259">
        <v>32.542499999999997</v>
      </c>
      <c r="AV50" s="259">
        <v>36.132173913000003</v>
      </c>
      <c r="AW50" s="259">
        <v>39.411111110999997</v>
      </c>
      <c r="AX50" s="259">
        <v>36.877619048</v>
      </c>
      <c r="AY50" s="259">
        <v>25.463809523999998</v>
      </c>
      <c r="AZ50" s="259">
        <v>19.003157895000001</v>
      </c>
      <c r="BA50" s="378">
        <v>27.935649999999999</v>
      </c>
      <c r="BB50" s="378">
        <v>25.153690000000001</v>
      </c>
      <c r="BC50" s="378">
        <v>21.53115</v>
      </c>
      <c r="BD50" s="378">
        <v>19.459669999999999</v>
      </c>
      <c r="BE50" s="378">
        <v>27.59253</v>
      </c>
      <c r="BF50" s="378">
        <v>27.931719999999999</v>
      </c>
      <c r="BG50" s="378">
        <v>27.55584</v>
      </c>
      <c r="BH50" s="378">
        <v>28.318390000000001</v>
      </c>
      <c r="BI50" s="378">
        <v>30.392579999999999</v>
      </c>
      <c r="BJ50" s="378">
        <v>32.927689999999998</v>
      </c>
      <c r="BK50" s="378">
        <v>32.092260000000003</v>
      </c>
      <c r="BL50" s="378">
        <v>33.007100000000001</v>
      </c>
      <c r="BM50" s="378">
        <v>26.852630000000001</v>
      </c>
      <c r="BN50" s="378">
        <v>22.476379999999999</v>
      </c>
      <c r="BO50" s="378">
        <v>23.215039999999998</v>
      </c>
      <c r="BP50" s="378">
        <v>21.737719999999999</v>
      </c>
      <c r="BQ50" s="378">
        <v>29.5656</v>
      </c>
      <c r="BR50" s="378">
        <v>30.393280000000001</v>
      </c>
      <c r="BS50" s="378">
        <v>28.76444</v>
      </c>
      <c r="BT50" s="378">
        <v>29.131440000000001</v>
      </c>
      <c r="BU50" s="378">
        <v>31.411259999999999</v>
      </c>
      <c r="BV50" s="378">
        <v>32.447429999999997</v>
      </c>
    </row>
    <row r="51" spans="1:74" ht="11.1" customHeight="1" x14ac:dyDescent="0.2">
      <c r="A51" s="110" t="s">
        <v>1202</v>
      </c>
      <c r="B51" s="755" t="s">
        <v>1213</v>
      </c>
      <c r="C51" s="214">
        <v>21.562105262999999</v>
      </c>
      <c r="D51" s="214">
        <v>18.765499999999999</v>
      </c>
      <c r="E51" s="214">
        <v>17.020909091</v>
      </c>
      <c r="F51" s="214">
        <v>18.625714286000001</v>
      </c>
      <c r="G51" s="214">
        <v>18.727619048000001</v>
      </c>
      <c r="H51" s="214">
        <v>29.892727272999998</v>
      </c>
      <c r="I51" s="214">
        <v>40.896000000000001</v>
      </c>
      <c r="J51" s="214">
        <v>37.178260870000003</v>
      </c>
      <c r="K51" s="214">
        <v>26.682380951999999</v>
      </c>
      <c r="L51" s="214">
        <v>26.674761905</v>
      </c>
      <c r="M51" s="214">
        <v>19.959</v>
      </c>
      <c r="N51" s="214">
        <v>28.761904762</v>
      </c>
      <c r="O51" s="214">
        <v>27.491499999999998</v>
      </c>
      <c r="P51" s="214">
        <v>22.123157894999999</v>
      </c>
      <c r="Q51" s="214">
        <v>20.897826086999999</v>
      </c>
      <c r="R51" s="214">
        <v>27.2545</v>
      </c>
      <c r="S51" s="214">
        <v>28.739090909000002</v>
      </c>
      <c r="T51" s="214">
        <v>42.306363636</v>
      </c>
      <c r="U51" s="214">
        <v>38.549999999999997</v>
      </c>
      <c r="V51" s="214">
        <v>53.943478261000003</v>
      </c>
      <c r="W51" s="214">
        <v>38.774000000000001</v>
      </c>
      <c r="X51" s="214">
        <v>35.598636364000001</v>
      </c>
      <c r="Y51" s="214">
        <v>29.183</v>
      </c>
      <c r="Z51" s="214">
        <v>27.475000000000001</v>
      </c>
      <c r="AA51" s="214">
        <v>27.717142856999999</v>
      </c>
      <c r="AB51" s="214">
        <v>26.473684210999998</v>
      </c>
      <c r="AC51" s="214">
        <v>24.976190475999999</v>
      </c>
      <c r="AD51" s="214">
        <v>25.347619047999999</v>
      </c>
      <c r="AE51" s="214">
        <v>22.265000000000001</v>
      </c>
      <c r="AF51" s="214">
        <v>29.668095237999999</v>
      </c>
      <c r="AG51" s="214">
        <v>89.43</v>
      </c>
      <c r="AH51" s="214">
        <v>81.089565217000001</v>
      </c>
      <c r="AI51" s="214">
        <v>32.812631578999998</v>
      </c>
      <c r="AJ51" s="214">
        <v>36.543478260999997</v>
      </c>
      <c r="AK51" s="214">
        <v>44.3125</v>
      </c>
      <c r="AL51" s="214">
        <v>47.264444443999999</v>
      </c>
      <c r="AM51" s="214">
        <v>36.910952381000001</v>
      </c>
      <c r="AN51" s="214">
        <v>62.665263158000002</v>
      </c>
      <c r="AO51" s="214">
        <v>33.113333333</v>
      </c>
      <c r="AP51" s="214">
        <v>20.009545455000001</v>
      </c>
      <c r="AQ51" s="214">
        <v>11.723636364000001</v>
      </c>
      <c r="AR51" s="214">
        <v>23.627500000000001</v>
      </c>
      <c r="AS51" s="214">
        <v>45.812857143000002</v>
      </c>
      <c r="AT51" s="214">
        <v>43.297272726999999</v>
      </c>
      <c r="AU51" s="214">
        <v>36.878999999999998</v>
      </c>
      <c r="AV51" s="214">
        <v>40.923913042999999</v>
      </c>
      <c r="AW51" s="214">
        <v>39.368333333000002</v>
      </c>
      <c r="AX51" s="214">
        <v>28.814285714</v>
      </c>
      <c r="AY51" s="214">
        <v>21.753809524000001</v>
      </c>
      <c r="AZ51" s="214">
        <v>20.582105262999999</v>
      </c>
      <c r="BA51" s="380">
        <v>27.712440000000001</v>
      </c>
      <c r="BB51" s="380">
        <v>25.821449999999999</v>
      </c>
      <c r="BC51" s="380">
        <v>25.18075</v>
      </c>
      <c r="BD51" s="380">
        <v>26.087399999999999</v>
      </c>
      <c r="BE51" s="380">
        <v>30.959140000000001</v>
      </c>
      <c r="BF51" s="380">
        <v>33.497770000000003</v>
      </c>
      <c r="BG51" s="380">
        <v>29.170020000000001</v>
      </c>
      <c r="BH51" s="380">
        <v>27.703520000000001</v>
      </c>
      <c r="BI51" s="380">
        <v>31.381270000000001</v>
      </c>
      <c r="BJ51" s="380">
        <v>33.340359999999997</v>
      </c>
      <c r="BK51" s="380">
        <v>33.220910000000003</v>
      </c>
      <c r="BL51" s="380">
        <v>34.505420000000001</v>
      </c>
      <c r="BM51" s="380">
        <v>30.257999999999999</v>
      </c>
      <c r="BN51" s="380">
        <v>27.127030000000001</v>
      </c>
      <c r="BO51" s="380">
        <v>28.069949999999999</v>
      </c>
      <c r="BP51" s="380">
        <v>29.290900000000001</v>
      </c>
      <c r="BQ51" s="380">
        <v>35.311070000000001</v>
      </c>
      <c r="BR51" s="380">
        <v>35.685890000000001</v>
      </c>
      <c r="BS51" s="380">
        <v>29.630109999999998</v>
      </c>
      <c r="BT51" s="380">
        <v>28.993289999999998</v>
      </c>
      <c r="BU51" s="380">
        <v>33.042499999999997</v>
      </c>
      <c r="BV51" s="380">
        <v>34.235050000000001</v>
      </c>
    </row>
    <row r="52" spans="1:74" s="272" customFormat="1" ht="11.1" customHeight="1" x14ac:dyDescent="0.2">
      <c r="A52" s="101"/>
      <c r="B52" s="789" t="s">
        <v>373</v>
      </c>
      <c r="C52" s="790"/>
      <c r="D52" s="790"/>
      <c r="E52" s="790"/>
      <c r="F52" s="790"/>
      <c r="G52" s="790"/>
      <c r="H52" s="790"/>
      <c r="I52" s="790"/>
      <c r="J52" s="790"/>
      <c r="K52" s="790"/>
      <c r="L52" s="790"/>
      <c r="M52" s="790"/>
      <c r="N52" s="790"/>
      <c r="O52" s="790"/>
      <c r="P52" s="790"/>
      <c r="Q52" s="786"/>
      <c r="R52" s="288"/>
      <c r="S52" s="288"/>
      <c r="T52" s="288"/>
      <c r="U52" s="288"/>
      <c r="V52" s="288"/>
      <c r="W52" s="288"/>
      <c r="X52" s="288"/>
      <c r="Y52" s="288"/>
      <c r="Z52" s="288"/>
      <c r="AA52" s="288"/>
      <c r="AB52" s="288"/>
      <c r="AC52" s="288"/>
      <c r="AD52" s="288"/>
      <c r="AE52" s="288"/>
      <c r="AF52" s="288"/>
      <c r="AG52" s="288"/>
      <c r="AH52" s="288"/>
      <c r="AI52" s="288"/>
      <c r="AJ52" s="288"/>
      <c r="AK52" s="288"/>
      <c r="AL52" s="288"/>
      <c r="AM52" s="288"/>
      <c r="AN52" s="288"/>
      <c r="AO52" s="288"/>
      <c r="AP52" s="288"/>
      <c r="AQ52" s="288"/>
      <c r="AR52" s="288"/>
      <c r="AS52" s="288"/>
      <c r="AT52" s="288"/>
      <c r="AU52" s="288"/>
      <c r="AV52" s="288"/>
      <c r="AW52" s="288"/>
      <c r="AX52" s="288"/>
      <c r="AY52" s="373"/>
      <c r="AZ52" s="373"/>
      <c r="BA52" s="373"/>
      <c r="BB52" s="373"/>
      <c r="BC52" s="373"/>
      <c r="BD52" s="373"/>
      <c r="BE52" s="288"/>
      <c r="BF52" s="288"/>
      <c r="BG52" s="373"/>
      <c r="BH52" s="373"/>
      <c r="BI52" s="373"/>
      <c r="BJ52" s="373"/>
      <c r="BK52" s="373"/>
      <c r="BL52" s="373"/>
      <c r="BM52" s="373"/>
      <c r="BN52" s="373"/>
      <c r="BO52" s="373"/>
      <c r="BP52" s="373"/>
      <c r="BQ52" s="373"/>
      <c r="BR52" s="373"/>
      <c r="BS52" s="373"/>
      <c r="BT52" s="373"/>
      <c r="BU52" s="373"/>
      <c r="BV52" s="373"/>
    </row>
    <row r="53" spans="1:74" s="272" customFormat="1" ht="12" customHeight="1" x14ac:dyDescent="0.25">
      <c r="A53" s="101"/>
      <c r="B53" s="821" t="s">
        <v>1406</v>
      </c>
      <c r="C53" s="800"/>
      <c r="D53" s="800"/>
      <c r="E53" s="800"/>
      <c r="F53" s="800"/>
      <c r="G53" s="800"/>
      <c r="H53" s="800"/>
      <c r="I53" s="800"/>
      <c r="J53" s="800"/>
      <c r="K53" s="800"/>
      <c r="L53" s="800"/>
      <c r="M53" s="800"/>
      <c r="N53" s="800"/>
      <c r="O53" s="800"/>
      <c r="P53" s="800"/>
      <c r="Q53" s="800"/>
      <c r="AY53" s="511"/>
      <c r="AZ53" s="511"/>
      <c r="BA53" s="511"/>
      <c r="BB53" s="511"/>
      <c r="BC53" s="511"/>
      <c r="BD53" s="661"/>
      <c r="BE53" s="661"/>
      <c r="BF53" s="661"/>
      <c r="BG53" s="511"/>
      <c r="BH53" s="511"/>
      <c r="BI53" s="511"/>
      <c r="BJ53" s="511"/>
    </row>
    <row r="54" spans="1:74" s="272" customFormat="1" ht="12" customHeight="1" x14ac:dyDescent="0.25">
      <c r="A54" s="101"/>
      <c r="B54" s="821" t="s">
        <v>1407</v>
      </c>
      <c r="C54" s="800"/>
      <c r="D54" s="800"/>
      <c r="E54" s="800"/>
      <c r="F54" s="800"/>
      <c r="G54" s="800"/>
      <c r="H54" s="800"/>
      <c r="I54" s="800"/>
      <c r="J54" s="800"/>
      <c r="K54" s="800"/>
      <c r="L54" s="800"/>
      <c r="M54" s="800"/>
      <c r="N54" s="800"/>
      <c r="O54" s="800"/>
      <c r="P54" s="800"/>
      <c r="Q54" s="800"/>
      <c r="AY54" s="511"/>
      <c r="AZ54" s="511"/>
      <c r="BA54" s="511"/>
      <c r="BB54" s="511"/>
      <c r="BC54" s="511"/>
      <c r="BD54" s="661"/>
      <c r="BE54" s="661"/>
      <c r="BF54" s="661"/>
      <c r="BG54" s="511"/>
      <c r="BH54" s="511"/>
      <c r="BI54" s="511"/>
      <c r="BJ54" s="511"/>
    </row>
    <row r="55" spans="1:74" s="452" customFormat="1" ht="12" customHeight="1" x14ac:dyDescent="0.25">
      <c r="A55" s="451"/>
      <c r="B55" s="845" t="s">
        <v>1408</v>
      </c>
      <c r="C55" s="846"/>
      <c r="D55" s="846"/>
      <c r="E55" s="846"/>
      <c r="F55" s="846"/>
      <c r="G55" s="846"/>
      <c r="H55" s="846"/>
      <c r="I55" s="846"/>
      <c r="J55" s="846"/>
      <c r="K55" s="846"/>
      <c r="L55" s="846"/>
      <c r="M55" s="846"/>
      <c r="N55" s="846"/>
      <c r="O55" s="846"/>
      <c r="P55" s="846"/>
      <c r="Q55" s="846"/>
      <c r="AY55" s="512"/>
      <c r="AZ55" s="512"/>
      <c r="BA55" s="512"/>
      <c r="BB55" s="512"/>
      <c r="BC55" s="512"/>
      <c r="BD55" s="662"/>
      <c r="BE55" s="662"/>
      <c r="BF55" s="662"/>
      <c r="BG55" s="512"/>
      <c r="BH55" s="512"/>
      <c r="BI55" s="512"/>
      <c r="BJ55" s="512"/>
    </row>
    <row r="56" spans="1:74" s="452" customFormat="1" ht="12" customHeight="1" x14ac:dyDescent="0.25">
      <c r="A56" s="451"/>
      <c r="B56" s="845" t="s">
        <v>1409</v>
      </c>
      <c r="C56" s="846"/>
      <c r="D56" s="846"/>
      <c r="E56" s="846"/>
      <c r="F56" s="846"/>
      <c r="G56" s="846"/>
      <c r="H56" s="846"/>
      <c r="I56" s="846"/>
      <c r="J56" s="846"/>
      <c r="K56" s="846"/>
      <c r="L56" s="846"/>
      <c r="M56" s="846"/>
      <c r="N56" s="846"/>
      <c r="O56" s="846"/>
      <c r="P56" s="846"/>
      <c r="Q56" s="846"/>
      <c r="AY56" s="512"/>
      <c r="AZ56" s="512"/>
      <c r="BA56" s="512"/>
      <c r="BB56" s="512"/>
      <c r="BC56" s="512"/>
      <c r="BD56" s="662"/>
      <c r="BE56" s="662"/>
      <c r="BF56" s="662"/>
      <c r="BG56" s="512"/>
      <c r="BH56" s="512"/>
      <c r="BI56" s="512"/>
      <c r="BJ56" s="512"/>
    </row>
    <row r="57" spans="1:74" s="452" customFormat="1" ht="12" customHeight="1" x14ac:dyDescent="0.25">
      <c r="A57" s="453"/>
      <c r="B57" s="835" t="s">
        <v>1410</v>
      </c>
      <c r="C57" s="790"/>
      <c r="D57" s="790"/>
      <c r="E57" s="790"/>
      <c r="F57" s="790"/>
      <c r="G57" s="790"/>
      <c r="H57" s="790"/>
      <c r="I57" s="790"/>
      <c r="J57" s="790"/>
      <c r="K57" s="790"/>
      <c r="L57" s="790"/>
      <c r="M57" s="790"/>
      <c r="N57" s="790"/>
      <c r="O57" s="790"/>
      <c r="P57" s="790"/>
      <c r="Q57" s="786"/>
      <c r="AY57" s="512"/>
      <c r="AZ57" s="512"/>
      <c r="BA57" s="512"/>
      <c r="BB57" s="512"/>
      <c r="BC57" s="512"/>
      <c r="BD57" s="662"/>
      <c r="BE57" s="662"/>
      <c r="BF57" s="662"/>
      <c r="BG57" s="512"/>
      <c r="BH57" s="512"/>
      <c r="BI57" s="512"/>
      <c r="BJ57" s="512"/>
    </row>
    <row r="58" spans="1:74" s="452" customFormat="1" ht="12" customHeight="1" x14ac:dyDescent="0.25">
      <c r="A58" s="453"/>
      <c r="B58" s="835" t="s">
        <v>1411</v>
      </c>
      <c r="C58" s="790"/>
      <c r="D58" s="790"/>
      <c r="E58" s="790"/>
      <c r="F58" s="790"/>
      <c r="G58" s="790"/>
      <c r="H58" s="790"/>
      <c r="I58" s="790"/>
      <c r="J58" s="790"/>
      <c r="K58" s="790"/>
      <c r="L58" s="790"/>
      <c r="M58" s="790"/>
      <c r="N58" s="790"/>
      <c r="O58" s="790"/>
      <c r="P58" s="790"/>
      <c r="Q58" s="786"/>
      <c r="AY58" s="512"/>
      <c r="AZ58" s="512"/>
      <c r="BA58" s="512"/>
      <c r="BB58" s="512"/>
      <c r="BC58" s="512"/>
      <c r="BD58" s="662"/>
      <c r="BE58" s="662"/>
      <c r="BF58" s="662"/>
      <c r="BG58" s="512"/>
      <c r="BH58" s="512"/>
      <c r="BI58" s="512"/>
      <c r="BJ58" s="512"/>
    </row>
    <row r="59" spans="1:74" s="452" customFormat="1" ht="12" customHeight="1" x14ac:dyDescent="0.25">
      <c r="A59" s="453"/>
      <c r="B59" s="835" t="s">
        <v>1412</v>
      </c>
      <c r="C59" s="786"/>
      <c r="D59" s="786"/>
      <c r="E59" s="786"/>
      <c r="F59" s="786"/>
      <c r="G59" s="786"/>
      <c r="H59" s="786"/>
      <c r="I59" s="786"/>
      <c r="J59" s="786"/>
      <c r="K59" s="786"/>
      <c r="L59" s="786"/>
      <c r="M59" s="786"/>
      <c r="N59" s="786"/>
      <c r="O59" s="786"/>
      <c r="P59" s="786"/>
      <c r="Q59" s="786"/>
      <c r="AY59" s="512"/>
      <c r="AZ59" s="512"/>
      <c r="BA59" s="512"/>
      <c r="BB59" s="512"/>
      <c r="BC59" s="512"/>
      <c r="BD59" s="662"/>
      <c r="BE59" s="662"/>
      <c r="BF59" s="662"/>
      <c r="BG59" s="512"/>
      <c r="BH59" s="512"/>
      <c r="BI59" s="512"/>
      <c r="BJ59" s="512"/>
    </row>
    <row r="60" spans="1:74" s="452" customFormat="1" ht="12" customHeight="1" x14ac:dyDescent="0.25">
      <c r="A60" s="451"/>
      <c r="B60" s="789" t="s">
        <v>1413</v>
      </c>
      <c r="C60" s="847"/>
      <c r="D60" s="847"/>
      <c r="E60" s="847"/>
      <c r="F60" s="847"/>
      <c r="G60" s="847"/>
      <c r="H60" s="847"/>
      <c r="I60" s="847"/>
      <c r="J60" s="847"/>
      <c r="K60" s="847"/>
      <c r="L60" s="847"/>
      <c r="M60" s="847"/>
      <c r="N60" s="847"/>
      <c r="O60" s="847"/>
      <c r="P60" s="847"/>
      <c r="Q60" s="817"/>
      <c r="AY60" s="512"/>
      <c r="AZ60" s="512"/>
      <c r="BA60" s="512"/>
      <c r="BB60" s="512"/>
      <c r="BC60" s="512"/>
      <c r="BD60" s="662"/>
      <c r="BE60" s="662"/>
      <c r="BF60" s="662"/>
      <c r="BG60" s="512"/>
      <c r="BH60" s="512"/>
      <c r="BI60" s="512"/>
      <c r="BJ60" s="512"/>
    </row>
    <row r="61" spans="1:74" s="452" customFormat="1" ht="22.35" customHeight="1" x14ac:dyDescent="0.25">
      <c r="A61" s="451"/>
      <c r="B61" s="816" t="s">
        <v>1414</v>
      </c>
      <c r="C61" s="847"/>
      <c r="D61" s="847"/>
      <c r="E61" s="847"/>
      <c r="F61" s="847"/>
      <c r="G61" s="847"/>
      <c r="H61" s="847"/>
      <c r="I61" s="847"/>
      <c r="J61" s="847"/>
      <c r="K61" s="847"/>
      <c r="L61" s="847"/>
      <c r="M61" s="847"/>
      <c r="N61" s="847"/>
      <c r="O61" s="847"/>
      <c r="P61" s="847"/>
      <c r="Q61" s="817"/>
      <c r="AY61" s="512"/>
      <c r="AZ61" s="512"/>
      <c r="BA61" s="512"/>
      <c r="BB61" s="512"/>
      <c r="BC61" s="512"/>
      <c r="BD61" s="662"/>
      <c r="BE61" s="662"/>
      <c r="BF61" s="662"/>
      <c r="BG61" s="512"/>
      <c r="BH61" s="512"/>
      <c r="BI61" s="512"/>
      <c r="BJ61" s="512"/>
    </row>
    <row r="62" spans="1:74" s="452" customFormat="1" ht="12" customHeight="1" x14ac:dyDescent="0.25">
      <c r="A62" s="451"/>
      <c r="B62" s="816" t="s">
        <v>1415</v>
      </c>
      <c r="C62" s="847"/>
      <c r="D62" s="847"/>
      <c r="E62" s="847"/>
      <c r="F62" s="847"/>
      <c r="G62" s="847"/>
      <c r="H62" s="847"/>
      <c r="I62" s="847"/>
      <c r="J62" s="847"/>
      <c r="K62" s="847"/>
      <c r="L62" s="847"/>
      <c r="M62" s="847"/>
      <c r="N62" s="847"/>
      <c r="O62" s="847"/>
      <c r="P62" s="847"/>
      <c r="Q62" s="817"/>
      <c r="AY62" s="512"/>
      <c r="AZ62" s="512"/>
      <c r="BA62" s="512"/>
      <c r="BB62" s="512"/>
      <c r="BC62" s="512"/>
      <c r="BD62" s="662"/>
      <c r="BE62" s="662"/>
      <c r="BF62" s="662"/>
      <c r="BG62" s="512"/>
      <c r="BH62" s="512"/>
      <c r="BI62" s="512"/>
      <c r="BJ62" s="512"/>
    </row>
    <row r="63" spans="1:74" s="454" customFormat="1" ht="12" customHeight="1" x14ac:dyDescent="0.25">
      <c r="A63" s="429"/>
      <c r="B63" s="816" t="s">
        <v>1416</v>
      </c>
      <c r="C63" s="847"/>
      <c r="D63" s="847"/>
      <c r="E63" s="847"/>
      <c r="F63" s="847"/>
      <c r="G63" s="847"/>
      <c r="H63" s="847"/>
      <c r="I63" s="847"/>
      <c r="J63" s="847"/>
      <c r="K63" s="847"/>
      <c r="L63" s="847"/>
      <c r="M63" s="847"/>
      <c r="N63" s="847"/>
      <c r="O63" s="847"/>
      <c r="P63" s="847"/>
      <c r="Q63" s="817"/>
      <c r="AY63" s="506"/>
      <c r="AZ63" s="506"/>
      <c r="BA63" s="506"/>
      <c r="BB63" s="506"/>
      <c r="BC63" s="506"/>
      <c r="BD63" s="663"/>
      <c r="BE63" s="663"/>
      <c r="BF63" s="663"/>
      <c r="BG63" s="506"/>
      <c r="BH63" s="506"/>
      <c r="BI63" s="506"/>
      <c r="BJ63" s="506"/>
    </row>
    <row r="64" spans="1:74" ht="13.2" x14ac:dyDescent="0.2">
      <c r="A64" s="101"/>
      <c r="B64" s="816" t="s">
        <v>1417</v>
      </c>
      <c r="C64" s="817"/>
      <c r="D64" s="817"/>
      <c r="E64" s="817"/>
      <c r="F64" s="817"/>
      <c r="G64" s="817"/>
      <c r="H64" s="817"/>
      <c r="I64" s="817"/>
      <c r="J64" s="817"/>
      <c r="K64" s="817"/>
      <c r="L64" s="817"/>
      <c r="M64" s="817"/>
      <c r="N64" s="817"/>
      <c r="O64" s="817"/>
      <c r="P64" s="817"/>
      <c r="Q64" s="786"/>
      <c r="BK64" s="374"/>
      <c r="BL64" s="374"/>
      <c r="BM64" s="374"/>
      <c r="BN64" s="374"/>
      <c r="BO64" s="374"/>
      <c r="BP64" s="374"/>
      <c r="BQ64" s="374"/>
      <c r="BR64" s="374"/>
      <c r="BS64" s="374"/>
      <c r="BT64" s="374"/>
      <c r="BU64" s="374"/>
      <c r="BV64" s="374"/>
    </row>
    <row r="65" spans="1:74" ht="13.2" x14ac:dyDescent="0.2">
      <c r="A65" s="101"/>
      <c r="B65" s="806" t="s">
        <v>959</v>
      </c>
      <c r="C65" s="786"/>
      <c r="D65" s="786"/>
      <c r="E65" s="786"/>
      <c r="F65" s="786"/>
      <c r="G65" s="786"/>
      <c r="H65" s="786"/>
      <c r="I65" s="786"/>
      <c r="J65" s="786"/>
      <c r="K65" s="786"/>
      <c r="L65" s="786"/>
      <c r="M65" s="786"/>
      <c r="N65" s="786"/>
      <c r="O65" s="786"/>
      <c r="P65" s="786"/>
      <c r="Q65" s="786"/>
      <c r="BK65" s="374"/>
      <c r="BL65" s="374"/>
      <c r="BM65" s="374"/>
      <c r="BN65" s="374"/>
      <c r="BO65" s="374"/>
      <c r="BP65" s="374"/>
      <c r="BQ65" s="374"/>
      <c r="BR65" s="374"/>
      <c r="BS65" s="374"/>
      <c r="BT65" s="374"/>
      <c r="BU65" s="374"/>
      <c r="BV65" s="374"/>
    </row>
    <row r="66" spans="1:74" x14ac:dyDescent="0.2">
      <c r="BK66" s="374"/>
      <c r="BL66" s="374"/>
      <c r="BM66" s="374"/>
      <c r="BN66" s="374"/>
      <c r="BO66" s="374"/>
      <c r="BP66" s="374"/>
      <c r="BQ66" s="374"/>
      <c r="BR66" s="374"/>
      <c r="BS66" s="374"/>
      <c r="BT66" s="374"/>
      <c r="BU66" s="374"/>
      <c r="BV66" s="374"/>
    </row>
    <row r="67" spans="1:74" x14ac:dyDescent="0.2">
      <c r="BK67" s="374"/>
      <c r="BL67" s="374"/>
      <c r="BM67" s="374"/>
      <c r="BN67" s="374"/>
      <c r="BO67" s="374"/>
      <c r="BP67" s="374"/>
      <c r="BQ67" s="374"/>
      <c r="BR67" s="374"/>
      <c r="BS67" s="374"/>
      <c r="BT67" s="374"/>
      <c r="BU67" s="374"/>
      <c r="BV67" s="374"/>
    </row>
    <row r="68" spans="1:74" x14ac:dyDescent="0.2">
      <c r="BK68" s="374"/>
      <c r="BL68" s="374"/>
      <c r="BM68" s="374"/>
      <c r="BN68" s="374"/>
      <c r="BO68" s="374"/>
      <c r="BP68" s="374"/>
      <c r="BQ68" s="374"/>
      <c r="BR68" s="374"/>
      <c r="BS68" s="374"/>
      <c r="BT68" s="374"/>
      <c r="BU68" s="374"/>
      <c r="BV68" s="374"/>
    </row>
    <row r="69" spans="1:74" x14ac:dyDescent="0.2">
      <c r="BK69" s="374"/>
      <c r="BL69" s="374"/>
      <c r="BM69" s="374"/>
      <c r="BN69" s="374"/>
      <c r="BO69" s="374"/>
      <c r="BP69" s="374"/>
      <c r="BQ69" s="374"/>
      <c r="BR69" s="374"/>
      <c r="BS69" s="374"/>
      <c r="BT69" s="374"/>
      <c r="BU69" s="374"/>
      <c r="BV69" s="374"/>
    </row>
    <row r="70" spans="1:74" x14ac:dyDescent="0.2">
      <c r="BK70" s="374"/>
      <c r="BL70" s="374"/>
      <c r="BM70" s="374"/>
      <c r="BN70" s="374"/>
      <c r="BO70" s="374"/>
      <c r="BP70" s="374"/>
      <c r="BQ70" s="374"/>
      <c r="BR70" s="374"/>
      <c r="BS70" s="374"/>
      <c r="BT70" s="374"/>
      <c r="BU70" s="374"/>
      <c r="BV70" s="374"/>
    </row>
    <row r="71" spans="1:74" x14ac:dyDescent="0.2">
      <c r="BK71" s="374"/>
      <c r="BL71" s="374"/>
      <c r="BM71" s="374"/>
      <c r="BN71" s="374"/>
      <c r="BO71" s="374"/>
      <c r="BP71" s="374"/>
      <c r="BQ71" s="374"/>
      <c r="BR71" s="374"/>
      <c r="BS71" s="374"/>
      <c r="BT71" s="374"/>
      <c r="BU71" s="374"/>
      <c r="BV71" s="374"/>
    </row>
    <row r="72" spans="1:74" x14ac:dyDescent="0.2">
      <c r="BK72" s="374"/>
      <c r="BL72" s="374"/>
      <c r="BM72" s="374"/>
      <c r="BN72" s="374"/>
      <c r="BO72" s="374"/>
      <c r="BP72" s="374"/>
      <c r="BQ72" s="374"/>
      <c r="BR72" s="374"/>
      <c r="BS72" s="374"/>
      <c r="BT72" s="374"/>
      <c r="BU72" s="374"/>
      <c r="BV72" s="374"/>
    </row>
    <row r="73" spans="1:74" x14ac:dyDescent="0.2">
      <c r="BK73" s="374"/>
      <c r="BL73" s="374"/>
      <c r="BM73" s="374"/>
      <c r="BN73" s="374"/>
      <c r="BO73" s="374"/>
      <c r="BP73" s="374"/>
      <c r="BQ73" s="374"/>
      <c r="BR73" s="374"/>
      <c r="BS73" s="374"/>
      <c r="BT73" s="374"/>
      <c r="BU73" s="374"/>
      <c r="BV73" s="374"/>
    </row>
    <row r="74" spans="1:74" x14ac:dyDescent="0.2">
      <c r="BK74" s="374"/>
      <c r="BL74" s="374"/>
      <c r="BM74" s="374"/>
      <c r="BN74" s="374"/>
      <c r="BO74" s="374"/>
      <c r="BP74" s="374"/>
      <c r="BQ74" s="374"/>
      <c r="BR74" s="374"/>
      <c r="BS74" s="374"/>
      <c r="BT74" s="374"/>
      <c r="BU74" s="374"/>
      <c r="BV74" s="374"/>
    </row>
    <row r="75" spans="1:74" x14ac:dyDescent="0.2">
      <c r="BK75" s="374"/>
      <c r="BL75" s="374"/>
      <c r="BM75" s="374"/>
      <c r="BN75" s="374"/>
      <c r="BO75" s="374"/>
      <c r="BP75" s="374"/>
      <c r="BQ75" s="374"/>
      <c r="BR75" s="374"/>
      <c r="BS75" s="374"/>
      <c r="BT75" s="374"/>
      <c r="BU75" s="374"/>
      <c r="BV75" s="374"/>
    </row>
    <row r="76" spans="1:74" x14ac:dyDescent="0.2">
      <c r="BK76" s="374"/>
      <c r="BL76" s="374"/>
      <c r="BM76" s="374"/>
      <c r="BN76" s="374"/>
      <c r="BO76" s="374"/>
      <c r="BP76" s="374"/>
      <c r="BQ76" s="374"/>
      <c r="BR76" s="374"/>
      <c r="BS76" s="374"/>
      <c r="BT76" s="374"/>
      <c r="BU76" s="374"/>
      <c r="BV76" s="374"/>
    </row>
    <row r="77" spans="1:74" x14ac:dyDescent="0.2">
      <c r="BK77" s="374"/>
      <c r="BL77" s="374"/>
      <c r="BM77" s="374"/>
      <c r="BN77" s="374"/>
      <c r="BO77" s="374"/>
      <c r="BP77" s="374"/>
      <c r="BQ77" s="374"/>
      <c r="BR77" s="374"/>
      <c r="BS77" s="374"/>
      <c r="BT77" s="374"/>
      <c r="BU77" s="374"/>
      <c r="BV77" s="374"/>
    </row>
    <row r="78" spans="1:74" x14ac:dyDescent="0.2">
      <c r="BK78" s="374"/>
      <c r="BL78" s="374"/>
      <c r="BM78" s="374"/>
      <c r="BN78" s="374"/>
      <c r="BO78" s="374"/>
      <c r="BP78" s="374"/>
      <c r="BQ78" s="374"/>
      <c r="BR78" s="374"/>
      <c r="BS78" s="374"/>
      <c r="BT78" s="374"/>
      <c r="BU78" s="374"/>
      <c r="BV78" s="374"/>
    </row>
    <row r="79" spans="1:74" x14ac:dyDescent="0.2">
      <c r="BK79" s="374"/>
      <c r="BL79" s="374"/>
      <c r="BM79" s="374"/>
      <c r="BN79" s="374"/>
      <c r="BO79" s="374"/>
      <c r="BP79" s="374"/>
      <c r="BQ79" s="374"/>
      <c r="BR79" s="374"/>
      <c r="BS79" s="374"/>
      <c r="BT79" s="374"/>
      <c r="BU79" s="374"/>
      <c r="BV79" s="374"/>
    </row>
    <row r="80" spans="1:74" x14ac:dyDescent="0.2">
      <c r="BK80" s="374"/>
      <c r="BL80" s="374"/>
      <c r="BM80" s="374"/>
      <c r="BN80" s="374"/>
      <c r="BO80" s="374"/>
      <c r="BP80" s="374"/>
      <c r="BQ80" s="374"/>
      <c r="BR80" s="374"/>
      <c r="BS80" s="374"/>
      <c r="BT80" s="374"/>
      <c r="BU80" s="374"/>
      <c r="BV80" s="374"/>
    </row>
    <row r="81" spans="63:74" x14ac:dyDescent="0.2">
      <c r="BK81" s="374"/>
      <c r="BL81" s="374"/>
      <c r="BM81" s="374"/>
      <c r="BN81" s="374"/>
      <c r="BO81" s="374"/>
      <c r="BP81" s="374"/>
      <c r="BQ81" s="374"/>
      <c r="BR81" s="374"/>
      <c r="BS81" s="374"/>
      <c r="BT81" s="374"/>
      <c r="BU81" s="374"/>
      <c r="BV81" s="374"/>
    </row>
    <row r="82" spans="63:74" x14ac:dyDescent="0.2">
      <c r="BK82" s="374"/>
      <c r="BL82" s="374"/>
      <c r="BM82" s="374"/>
      <c r="BN82" s="374"/>
      <c r="BO82" s="374"/>
      <c r="BP82" s="374"/>
      <c r="BQ82" s="374"/>
      <c r="BR82" s="374"/>
      <c r="BS82" s="374"/>
      <c r="BT82" s="374"/>
      <c r="BU82" s="374"/>
      <c r="BV82" s="374"/>
    </row>
    <row r="83" spans="63:74" x14ac:dyDescent="0.2">
      <c r="BK83" s="374"/>
      <c r="BL83" s="374"/>
      <c r="BM83" s="374"/>
      <c r="BN83" s="374"/>
      <c r="BO83" s="374"/>
      <c r="BP83" s="374"/>
      <c r="BQ83" s="374"/>
      <c r="BR83" s="374"/>
      <c r="BS83" s="374"/>
      <c r="BT83" s="374"/>
      <c r="BU83" s="374"/>
      <c r="BV83" s="374"/>
    </row>
    <row r="84" spans="63:74" x14ac:dyDescent="0.2">
      <c r="BK84" s="374"/>
      <c r="BL84" s="374"/>
      <c r="BM84" s="374"/>
      <c r="BN84" s="374"/>
      <c r="BO84" s="374"/>
      <c r="BP84" s="374"/>
      <c r="BQ84" s="374"/>
      <c r="BR84" s="374"/>
      <c r="BS84" s="374"/>
      <c r="BT84" s="374"/>
      <c r="BU84" s="374"/>
      <c r="BV84" s="374"/>
    </row>
    <row r="85" spans="63:74" x14ac:dyDescent="0.2">
      <c r="BK85" s="374"/>
      <c r="BL85" s="374"/>
      <c r="BM85" s="374"/>
      <c r="BN85" s="374"/>
      <c r="BO85" s="374"/>
      <c r="BP85" s="374"/>
      <c r="BQ85" s="374"/>
      <c r="BR85" s="374"/>
      <c r="BS85" s="374"/>
      <c r="BT85" s="374"/>
      <c r="BU85" s="374"/>
      <c r="BV85" s="374"/>
    </row>
    <row r="86" spans="63:74" x14ac:dyDescent="0.2">
      <c r="BK86" s="374"/>
      <c r="BL86" s="374"/>
      <c r="BM86" s="374"/>
      <c r="BN86" s="374"/>
      <c r="BO86" s="374"/>
      <c r="BP86" s="374"/>
      <c r="BQ86" s="374"/>
      <c r="BR86" s="374"/>
      <c r="BS86" s="374"/>
      <c r="BT86" s="374"/>
      <c r="BU86" s="374"/>
      <c r="BV86" s="374"/>
    </row>
    <row r="87" spans="63:74" x14ac:dyDescent="0.2">
      <c r="BK87" s="374"/>
      <c r="BL87" s="374"/>
      <c r="BM87" s="374"/>
      <c r="BN87" s="374"/>
      <c r="BO87" s="374"/>
      <c r="BP87" s="374"/>
      <c r="BQ87" s="374"/>
      <c r="BR87" s="374"/>
      <c r="BS87" s="374"/>
      <c r="BT87" s="374"/>
      <c r="BU87" s="374"/>
      <c r="BV87" s="374"/>
    </row>
    <row r="88" spans="63:74" x14ac:dyDescent="0.2">
      <c r="BK88" s="374"/>
      <c r="BL88" s="374"/>
      <c r="BM88" s="374"/>
      <c r="BN88" s="374"/>
      <c r="BO88" s="374"/>
      <c r="BP88" s="374"/>
      <c r="BQ88" s="374"/>
      <c r="BR88" s="374"/>
      <c r="BS88" s="374"/>
      <c r="BT88" s="374"/>
      <c r="BU88" s="374"/>
      <c r="BV88" s="374"/>
    </row>
    <row r="89" spans="63:74" x14ac:dyDescent="0.2">
      <c r="BK89" s="374"/>
      <c r="BL89" s="374"/>
      <c r="BM89" s="374"/>
      <c r="BN89" s="374"/>
      <c r="BO89" s="374"/>
      <c r="BP89" s="374"/>
      <c r="BQ89" s="374"/>
      <c r="BR89" s="374"/>
      <c r="BS89" s="374"/>
      <c r="BT89" s="374"/>
      <c r="BU89" s="374"/>
      <c r="BV89" s="374"/>
    </row>
    <row r="90" spans="63:74" x14ac:dyDescent="0.2">
      <c r="BK90" s="374"/>
      <c r="BL90" s="374"/>
      <c r="BM90" s="374"/>
      <c r="BN90" s="374"/>
      <c r="BO90" s="374"/>
      <c r="BP90" s="374"/>
      <c r="BQ90" s="374"/>
      <c r="BR90" s="374"/>
      <c r="BS90" s="374"/>
      <c r="BT90" s="374"/>
      <c r="BU90" s="374"/>
      <c r="BV90" s="374"/>
    </row>
    <row r="91" spans="63:74" x14ac:dyDescent="0.2">
      <c r="BK91" s="374"/>
      <c r="BL91" s="374"/>
      <c r="BM91" s="374"/>
      <c r="BN91" s="374"/>
      <c r="BO91" s="374"/>
      <c r="BP91" s="374"/>
      <c r="BQ91" s="374"/>
      <c r="BR91" s="374"/>
      <c r="BS91" s="374"/>
      <c r="BT91" s="374"/>
      <c r="BU91" s="374"/>
      <c r="BV91" s="374"/>
    </row>
    <row r="92" spans="63:74" x14ac:dyDescent="0.2">
      <c r="BK92" s="374"/>
      <c r="BL92" s="374"/>
      <c r="BM92" s="374"/>
      <c r="BN92" s="374"/>
      <c r="BO92" s="374"/>
      <c r="BP92" s="374"/>
      <c r="BQ92" s="374"/>
      <c r="BR92" s="374"/>
      <c r="BS92" s="374"/>
      <c r="BT92" s="374"/>
      <c r="BU92" s="374"/>
      <c r="BV92" s="374"/>
    </row>
    <row r="93" spans="63:74" x14ac:dyDescent="0.2">
      <c r="BK93" s="374"/>
      <c r="BL93" s="374"/>
      <c r="BM93" s="374"/>
      <c r="BN93" s="374"/>
      <c r="BO93" s="374"/>
      <c r="BP93" s="374"/>
      <c r="BQ93" s="374"/>
      <c r="BR93" s="374"/>
      <c r="BS93" s="374"/>
      <c r="BT93" s="374"/>
      <c r="BU93" s="374"/>
      <c r="BV93" s="374"/>
    </row>
    <row r="94" spans="63:74" x14ac:dyDescent="0.2">
      <c r="BK94" s="374"/>
      <c r="BL94" s="374"/>
      <c r="BM94" s="374"/>
      <c r="BN94" s="374"/>
      <c r="BO94" s="374"/>
      <c r="BP94" s="374"/>
      <c r="BQ94" s="374"/>
      <c r="BR94" s="374"/>
      <c r="BS94" s="374"/>
      <c r="BT94" s="374"/>
      <c r="BU94" s="374"/>
      <c r="BV94" s="374"/>
    </row>
    <row r="95" spans="63:74" x14ac:dyDescent="0.2">
      <c r="BK95" s="374"/>
      <c r="BL95" s="374"/>
      <c r="BM95" s="374"/>
      <c r="BN95" s="374"/>
      <c r="BO95" s="374"/>
      <c r="BP95" s="374"/>
      <c r="BQ95" s="374"/>
      <c r="BR95" s="374"/>
      <c r="BS95" s="374"/>
      <c r="BT95" s="374"/>
      <c r="BU95" s="374"/>
      <c r="BV95" s="374"/>
    </row>
    <row r="96" spans="63:74" x14ac:dyDescent="0.2">
      <c r="BK96" s="374"/>
      <c r="BL96" s="374"/>
      <c r="BM96" s="374"/>
      <c r="BN96" s="374"/>
      <c r="BO96" s="374"/>
      <c r="BP96" s="374"/>
      <c r="BQ96" s="374"/>
      <c r="BR96" s="374"/>
      <c r="BS96" s="374"/>
      <c r="BT96" s="374"/>
      <c r="BU96" s="374"/>
      <c r="BV96" s="374"/>
    </row>
    <row r="97" spans="63:74" x14ac:dyDescent="0.2">
      <c r="BK97" s="374"/>
      <c r="BL97" s="374"/>
      <c r="BM97" s="374"/>
      <c r="BN97" s="374"/>
      <c r="BO97" s="374"/>
      <c r="BP97" s="374"/>
      <c r="BQ97" s="374"/>
      <c r="BR97" s="374"/>
      <c r="BS97" s="374"/>
      <c r="BT97" s="374"/>
      <c r="BU97" s="374"/>
      <c r="BV97" s="374"/>
    </row>
    <row r="98" spans="63:74" x14ac:dyDescent="0.2">
      <c r="BK98" s="374"/>
      <c r="BL98" s="374"/>
      <c r="BM98" s="374"/>
      <c r="BN98" s="374"/>
      <c r="BO98" s="374"/>
      <c r="BP98" s="374"/>
      <c r="BQ98" s="374"/>
      <c r="BR98" s="374"/>
      <c r="BS98" s="374"/>
      <c r="BT98" s="374"/>
      <c r="BU98" s="374"/>
      <c r="BV98" s="374"/>
    </row>
    <row r="99" spans="63:74" x14ac:dyDescent="0.2">
      <c r="BK99" s="374"/>
      <c r="BL99" s="374"/>
      <c r="BM99" s="374"/>
      <c r="BN99" s="374"/>
      <c r="BO99" s="374"/>
      <c r="BP99" s="374"/>
      <c r="BQ99" s="374"/>
      <c r="BR99" s="374"/>
      <c r="BS99" s="374"/>
      <c r="BT99" s="374"/>
      <c r="BU99" s="374"/>
      <c r="BV99" s="374"/>
    </row>
    <row r="100" spans="63:74" x14ac:dyDescent="0.2">
      <c r="BK100" s="374"/>
      <c r="BL100" s="374"/>
      <c r="BM100" s="374"/>
      <c r="BN100" s="374"/>
      <c r="BO100" s="374"/>
      <c r="BP100" s="374"/>
      <c r="BQ100" s="374"/>
      <c r="BR100" s="374"/>
      <c r="BS100" s="374"/>
      <c r="BT100" s="374"/>
      <c r="BU100" s="374"/>
      <c r="BV100" s="374"/>
    </row>
    <row r="101" spans="63:74" x14ac:dyDescent="0.2">
      <c r="BK101" s="374"/>
      <c r="BL101" s="374"/>
      <c r="BM101" s="374"/>
      <c r="BN101" s="374"/>
      <c r="BO101" s="374"/>
      <c r="BP101" s="374"/>
      <c r="BQ101" s="374"/>
      <c r="BR101" s="374"/>
      <c r="BS101" s="374"/>
      <c r="BT101" s="374"/>
      <c r="BU101" s="374"/>
      <c r="BV101" s="374"/>
    </row>
    <row r="102" spans="63:74" x14ac:dyDescent="0.2">
      <c r="BK102" s="374"/>
      <c r="BL102" s="374"/>
      <c r="BM102" s="374"/>
      <c r="BN102" s="374"/>
      <c r="BO102" s="374"/>
      <c r="BP102" s="374"/>
      <c r="BQ102" s="374"/>
      <c r="BR102" s="374"/>
      <c r="BS102" s="374"/>
      <c r="BT102" s="374"/>
      <c r="BU102" s="374"/>
      <c r="BV102" s="374"/>
    </row>
    <row r="103" spans="63:74" x14ac:dyDescent="0.2">
      <c r="BK103" s="374"/>
      <c r="BL103" s="374"/>
      <c r="BM103" s="374"/>
      <c r="BN103" s="374"/>
      <c r="BO103" s="374"/>
      <c r="BP103" s="374"/>
      <c r="BQ103" s="374"/>
      <c r="BR103" s="374"/>
      <c r="BS103" s="374"/>
      <c r="BT103" s="374"/>
      <c r="BU103" s="374"/>
      <c r="BV103" s="374"/>
    </row>
    <row r="104" spans="63:74" x14ac:dyDescent="0.2">
      <c r="BK104" s="374"/>
      <c r="BL104" s="374"/>
      <c r="BM104" s="374"/>
      <c r="BN104" s="374"/>
      <c r="BO104" s="374"/>
      <c r="BP104" s="374"/>
      <c r="BQ104" s="374"/>
      <c r="BR104" s="374"/>
      <c r="BS104" s="374"/>
      <c r="BT104" s="374"/>
      <c r="BU104" s="374"/>
      <c r="BV104" s="374"/>
    </row>
    <row r="105" spans="63:74" x14ac:dyDescent="0.2">
      <c r="BK105" s="374"/>
      <c r="BL105" s="374"/>
      <c r="BM105" s="374"/>
      <c r="BN105" s="374"/>
      <c r="BO105" s="374"/>
      <c r="BP105" s="374"/>
      <c r="BQ105" s="374"/>
      <c r="BR105" s="374"/>
      <c r="BS105" s="374"/>
      <c r="BT105" s="374"/>
      <c r="BU105" s="374"/>
      <c r="BV105" s="374"/>
    </row>
    <row r="106" spans="63:74" x14ac:dyDescent="0.2">
      <c r="BK106" s="374"/>
      <c r="BL106" s="374"/>
      <c r="BM106" s="374"/>
      <c r="BN106" s="374"/>
      <c r="BO106" s="374"/>
      <c r="BP106" s="374"/>
      <c r="BQ106" s="374"/>
      <c r="BR106" s="374"/>
      <c r="BS106" s="374"/>
      <c r="BT106" s="374"/>
      <c r="BU106" s="374"/>
      <c r="BV106" s="374"/>
    </row>
    <row r="107" spans="63:74" x14ac:dyDescent="0.2">
      <c r="BK107" s="374"/>
      <c r="BL107" s="374"/>
      <c r="BM107" s="374"/>
      <c r="BN107" s="374"/>
      <c r="BO107" s="374"/>
      <c r="BP107" s="374"/>
      <c r="BQ107" s="374"/>
      <c r="BR107" s="374"/>
      <c r="BS107" s="374"/>
      <c r="BT107" s="374"/>
      <c r="BU107" s="374"/>
      <c r="BV107" s="374"/>
    </row>
    <row r="108" spans="63:74" x14ac:dyDescent="0.2">
      <c r="BK108" s="374"/>
      <c r="BL108" s="374"/>
      <c r="BM108" s="374"/>
      <c r="BN108" s="374"/>
      <c r="BO108" s="374"/>
      <c r="BP108" s="374"/>
      <c r="BQ108" s="374"/>
      <c r="BR108" s="374"/>
      <c r="BS108" s="374"/>
      <c r="BT108" s="374"/>
      <c r="BU108" s="374"/>
      <c r="BV108" s="374"/>
    </row>
    <row r="109" spans="63:74" x14ac:dyDescent="0.2">
      <c r="BK109" s="374"/>
      <c r="BL109" s="374"/>
      <c r="BM109" s="374"/>
      <c r="BN109" s="374"/>
      <c r="BO109" s="374"/>
      <c r="BP109" s="374"/>
      <c r="BQ109" s="374"/>
      <c r="BR109" s="374"/>
      <c r="BS109" s="374"/>
      <c r="BT109" s="374"/>
      <c r="BU109" s="374"/>
      <c r="BV109" s="374"/>
    </row>
    <row r="110" spans="63:74" x14ac:dyDescent="0.2">
      <c r="BK110" s="374"/>
      <c r="BL110" s="374"/>
      <c r="BM110" s="374"/>
      <c r="BN110" s="374"/>
      <c r="BO110" s="374"/>
      <c r="BP110" s="374"/>
      <c r="BQ110" s="374"/>
      <c r="BR110" s="374"/>
      <c r="BS110" s="374"/>
      <c r="BT110" s="374"/>
      <c r="BU110" s="374"/>
      <c r="BV110" s="374"/>
    </row>
    <row r="111" spans="63:74" x14ac:dyDescent="0.2">
      <c r="BK111" s="374"/>
      <c r="BL111" s="374"/>
      <c r="BM111" s="374"/>
      <c r="BN111" s="374"/>
      <c r="BO111" s="374"/>
      <c r="BP111" s="374"/>
      <c r="BQ111" s="374"/>
      <c r="BR111" s="374"/>
      <c r="BS111" s="374"/>
      <c r="BT111" s="374"/>
      <c r="BU111" s="374"/>
      <c r="BV111" s="374"/>
    </row>
    <row r="112" spans="63:74" x14ac:dyDescent="0.2">
      <c r="BK112" s="374"/>
      <c r="BL112" s="374"/>
      <c r="BM112" s="374"/>
      <c r="BN112" s="374"/>
      <c r="BO112" s="374"/>
      <c r="BP112" s="374"/>
      <c r="BQ112" s="374"/>
      <c r="BR112" s="374"/>
      <c r="BS112" s="374"/>
      <c r="BT112" s="374"/>
      <c r="BU112" s="374"/>
      <c r="BV112" s="374"/>
    </row>
    <row r="113" spans="63:74" x14ac:dyDescent="0.2">
      <c r="BK113" s="374"/>
      <c r="BL113" s="374"/>
      <c r="BM113" s="374"/>
      <c r="BN113" s="374"/>
      <c r="BO113" s="374"/>
      <c r="BP113" s="374"/>
      <c r="BQ113" s="374"/>
      <c r="BR113" s="374"/>
      <c r="BS113" s="374"/>
      <c r="BT113" s="374"/>
      <c r="BU113" s="374"/>
      <c r="BV113" s="374"/>
    </row>
    <row r="114" spans="63:74" x14ac:dyDescent="0.2">
      <c r="BK114" s="374"/>
      <c r="BL114" s="374"/>
      <c r="BM114" s="374"/>
      <c r="BN114" s="374"/>
      <c r="BO114" s="374"/>
      <c r="BP114" s="374"/>
      <c r="BQ114" s="374"/>
      <c r="BR114" s="374"/>
      <c r="BS114" s="374"/>
      <c r="BT114" s="374"/>
      <c r="BU114" s="374"/>
      <c r="BV114" s="374"/>
    </row>
    <row r="115" spans="63:74" x14ac:dyDescent="0.2">
      <c r="BK115" s="374"/>
      <c r="BL115" s="374"/>
      <c r="BM115" s="374"/>
      <c r="BN115" s="374"/>
      <c r="BO115" s="374"/>
      <c r="BP115" s="374"/>
      <c r="BQ115" s="374"/>
      <c r="BR115" s="374"/>
      <c r="BS115" s="374"/>
      <c r="BT115" s="374"/>
      <c r="BU115" s="374"/>
      <c r="BV115" s="374"/>
    </row>
    <row r="116" spans="63:74" x14ac:dyDescent="0.2">
      <c r="BK116" s="374"/>
      <c r="BL116" s="374"/>
      <c r="BM116" s="374"/>
      <c r="BN116" s="374"/>
      <c r="BO116" s="374"/>
      <c r="BP116" s="374"/>
      <c r="BQ116" s="374"/>
      <c r="BR116" s="374"/>
      <c r="BS116" s="374"/>
      <c r="BT116" s="374"/>
      <c r="BU116" s="374"/>
      <c r="BV116" s="374"/>
    </row>
    <row r="117" spans="63:74" x14ac:dyDescent="0.2">
      <c r="BK117" s="374"/>
      <c r="BL117" s="374"/>
      <c r="BM117" s="374"/>
      <c r="BN117" s="374"/>
      <c r="BO117" s="374"/>
      <c r="BP117" s="374"/>
      <c r="BQ117" s="374"/>
      <c r="BR117" s="374"/>
      <c r="BS117" s="374"/>
      <c r="BT117" s="374"/>
      <c r="BU117" s="374"/>
      <c r="BV117" s="374"/>
    </row>
    <row r="118" spans="63:74" x14ac:dyDescent="0.2">
      <c r="BK118" s="374"/>
      <c r="BL118" s="374"/>
      <c r="BM118" s="374"/>
      <c r="BN118" s="374"/>
      <c r="BO118" s="374"/>
      <c r="BP118" s="374"/>
      <c r="BQ118" s="374"/>
      <c r="BR118" s="374"/>
      <c r="BS118" s="374"/>
      <c r="BT118" s="374"/>
      <c r="BU118" s="374"/>
      <c r="BV118" s="374"/>
    </row>
    <row r="119" spans="63:74" x14ac:dyDescent="0.2">
      <c r="BK119" s="374"/>
      <c r="BL119" s="374"/>
      <c r="BM119" s="374"/>
      <c r="BN119" s="374"/>
      <c r="BO119" s="374"/>
      <c r="BP119" s="374"/>
      <c r="BQ119" s="374"/>
      <c r="BR119" s="374"/>
      <c r="BS119" s="374"/>
      <c r="BT119" s="374"/>
      <c r="BU119" s="374"/>
      <c r="BV119" s="374"/>
    </row>
    <row r="120" spans="63:74" x14ac:dyDescent="0.2">
      <c r="BK120" s="374"/>
      <c r="BL120" s="374"/>
      <c r="BM120" s="374"/>
      <c r="BN120" s="374"/>
      <c r="BO120" s="374"/>
      <c r="BP120" s="374"/>
      <c r="BQ120" s="374"/>
      <c r="BR120" s="374"/>
      <c r="BS120" s="374"/>
      <c r="BT120" s="374"/>
      <c r="BU120" s="374"/>
      <c r="BV120" s="374"/>
    </row>
    <row r="121" spans="63:74" x14ac:dyDescent="0.2">
      <c r="BK121" s="374"/>
      <c r="BL121" s="374"/>
      <c r="BM121" s="374"/>
      <c r="BN121" s="374"/>
      <c r="BO121" s="374"/>
      <c r="BP121" s="374"/>
      <c r="BQ121" s="374"/>
      <c r="BR121" s="374"/>
      <c r="BS121" s="374"/>
      <c r="BT121" s="374"/>
      <c r="BU121" s="374"/>
      <c r="BV121" s="374"/>
    </row>
    <row r="122" spans="63:74" x14ac:dyDescent="0.2">
      <c r="BK122" s="374"/>
      <c r="BL122" s="374"/>
      <c r="BM122" s="374"/>
      <c r="BN122" s="374"/>
      <c r="BO122" s="374"/>
      <c r="BP122" s="374"/>
      <c r="BQ122" s="374"/>
      <c r="BR122" s="374"/>
      <c r="BS122" s="374"/>
      <c r="BT122" s="374"/>
      <c r="BU122" s="374"/>
      <c r="BV122" s="374"/>
    </row>
    <row r="123" spans="63:74" x14ac:dyDescent="0.2">
      <c r="BK123" s="374"/>
      <c r="BL123" s="374"/>
      <c r="BM123" s="374"/>
      <c r="BN123" s="374"/>
      <c r="BO123" s="374"/>
      <c r="BP123" s="374"/>
      <c r="BQ123" s="374"/>
      <c r="BR123" s="374"/>
      <c r="BS123" s="374"/>
      <c r="BT123" s="374"/>
      <c r="BU123" s="374"/>
      <c r="BV123" s="374"/>
    </row>
    <row r="124" spans="63:74" x14ac:dyDescent="0.2">
      <c r="BK124" s="374"/>
      <c r="BL124" s="374"/>
      <c r="BM124" s="374"/>
      <c r="BN124" s="374"/>
      <c r="BO124" s="374"/>
      <c r="BP124" s="374"/>
      <c r="BQ124" s="374"/>
      <c r="BR124" s="374"/>
      <c r="BS124" s="374"/>
      <c r="BT124" s="374"/>
      <c r="BU124" s="374"/>
      <c r="BV124" s="374"/>
    </row>
    <row r="125" spans="63:74" x14ac:dyDescent="0.2">
      <c r="BK125" s="374"/>
      <c r="BL125" s="374"/>
      <c r="BM125" s="374"/>
      <c r="BN125" s="374"/>
      <c r="BO125" s="374"/>
      <c r="BP125" s="374"/>
      <c r="BQ125" s="374"/>
      <c r="BR125" s="374"/>
      <c r="BS125" s="374"/>
      <c r="BT125" s="374"/>
      <c r="BU125" s="374"/>
      <c r="BV125" s="374"/>
    </row>
    <row r="126" spans="63:74" x14ac:dyDescent="0.2">
      <c r="BK126" s="374"/>
      <c r="BL126" s="374"/>
      <c r="BM126" s="374"/>
      <c r="BN126" s="374"/>
      <c r="BO126" s="374"/>
      <c r="BP126" s="374"/>
      <c r="BQ126" s="374"/>
      <c r="BR126" s="374"/>
      <c r="BS126" s="374"/>
      <c r="BT126" s="374"/>
      <c r="BU126" s="374"/>
      <c r="BV126" s="374"/>
    </row>
    <row r="127" spans="63:74" x14ac:dyDescent="0.2">
      <c r="BK127" s="374"/>
      <c r="BL127" s="374"/>
      <c r="BM127" s="374"/>
      <c r="BN127" s="374"/>
      <c r="BO127" s="374"/>
      <c r="BP127" s="374"/>
      <c r="BQ127" s="374"/>
      <c r="BR127" s="374"/>
      <c r="BS127" s="374"/>
      <c r="BT127" s="374"/>
      <c r="BU127" s="374"/>
      <c r="BV127" s="374"/>
    </row>
    <row r="128" spans="63:74" x14ac:dyDescent="0.2">
      <c r="BK128" s="374"/>
      <c r="BL128" s="374"/>
      <c r="BM128" s="374"/>
      <c r="BN128" s="374"/>
      <c r="BO128" s="374"/>
      <c r="BP128" s="374"/>
      <c r="BQ128" s="374"/>
      <c r="BR128" s="374"/>
      <c r="BS128" s="374"/>
      <c r="BT128" s="374"/>
      <c r="BU128" s="374"/>
      <c r="BV128" s="374"/>
    </row>
    <row r="129" spans="63:74" x14ac:dyDescent="0.2">
      <c r="BK129" s="374"/>
      <c r="BL129" s="374"/>
      <c r="BM129" s="374"/>
      <c r="BN129" s="374"/>
      <c r="BO129" s="374"/>
      <c r="BP129" s="374"/>
      <c r="BQ129" s="374"/>
      <c r="BR129" s="374"/>
      <c r="BS129" s="374"/>
      <c r="BT129" s="374"/>
      <c r="BU129" s="374"/>
      <c r="BV129" s="374"/>
    </row>
    <row r="130" spans="63:74" x14ac:dyDescent="0.2">
      <c r="BK130" s="374"/>
      <c r="BL130" s="374"/>
      <c r="BM130" s="374"/>
      <c r="BN130" s="374"/>
      <c r="BO130" s="374"/>
      <c r="BP130" s="374"/>
      <c r="BQ130" s="374"/>
      <c r="BR130" s="374"/>
      <c r="BS130" s="374"/>
      <c r="BT130" s="374"/>
      <c r="BU130" s="374"/>
      <c r="BV130" s="374"/>
    </row>
    <row r="131" spans="63:74" x14ac:dyDescent="0.2">
      <c r="BK131" s="374"/>
      <c r="BL131" s="374"/>
      <c r="BM131" s="374"/>
      <c r="BN131" s="374"/>
      <c r="BO131" s="374"/>
      <c r="BP131" s="374"/>
      <c r="BQ131" s="374"/>
      <c r="BR131" s="374"/>
      <c r="BS131" s="374"/>
      <c r="BT131" s="374"/>
      <c r="BU131" s="374"/>
      <c r="BV131" s="374"/>
    </row>
    <row r="132" spans="63:74" x14ac:dyDescent="0.2">
      <c r="BK132" s="374"/>
      <c r="BL132" s="374"/>
      <c r="BM132" s="374"/>
      <c r="BN132" s="374"/>
      <c r="BO132" s="374"/>
      <c r="BP132" s="374"/>
      <c r="BQ132" s="374"/>
      <c r="BR132" s="374"/>
      <c r="BS132" s="374"/>
      <c r="BT132" s="374"/>
      <c r="BU132" s="374"/>
      <c r="BV132" s="374"/>
    </row>
    <row r="133" spans="63:74" x14ac:dyDescent="0.2">
      <c r="BK133" s="374"/>
      <c r="BL133" s="374"/>
      <c r="BM133" s="374"/>
      <c r="BN133" s="374"/>
      <c r="BO133" s="374"/>
      <c r="BP133" s="374"/>
      <c r="BQ133" s="374"/>
      <c r="BR133" s="374"/>
      <c r="BS133" s="374"/>
      <c r="BT133" s="374"/>
      <c r="BU133" s="374"/>
      <c r="BV133" s="374"/>
    </row>
    <row r="134" spans="63:74" x14ac:dyDescent="0.2">
      <c r="BK134" s="374"/>
      <c r="BL134" s="374"/>
      <c r="BM134" s="374"/>
      <c r="BN134" s="374"/>
      <c r="BO134" s="374"/>
      <c r="BP134" s="374"/>
      <c r="BQ134" s="374"/>
      <c r="BR134" s="374"/>
      <c r="BS134" s="374"/>
      <c r="BT134" s="374"/>
      <c r="BU134" s="374"/>
      <c r="BV134" s="374"/>
    </row>
    <row r="135" spans="63:74" x14ac:dyDescent="0.2">
      <c r="BK135" s="374"/>
      <c r="BL135" s="374"/>
      <c r="BM135" s="374"/>
      <c r="BN135" s="374"/>
      <c r="BO135" s="374"/>
      <c r="BP135" s="374"/>
      <c r="BQ135" s="374"/>
      <c r="BR135" s="374"/>
      <c r="BS135" s="374"/>
      <c r="BT135" s="374"/>
      <c r="BU135" s="374"/>
      <c r="BV135" s="374"/>
    </row>
    <row r="136" spans="63:74" x14ac:dyDescent="0.2">
      <c r="BK136" s="374"/>
      <c r="BL136" s="374"/>
      <c r="BM136" s="374"/>
      <c r="BN136" s="374"/>
      <c r="BO136" s="374"/>
      <c r="BP136" s="374"/>
      <c r="BQ136" s="374"/>
      <c r="BR136" s="374"/>
      <c r="BS136" s="374"/>
      <c r="BT136" s="374"/>
      <c r="BU136" s="374"/>
      <c r="BV136" s="374"/>
    </row>
    <row r="137" spans="63:74" x14ac:dyDescent="0.2">
      <c r="BK137" s="374"/>
      <c r="BL137" s="374"/>
      <c r="BM137" s="374"/>
      <c r="BN137" s="374"/>
      <c r="BO137" s="374"/>
      <c r="BP137" s="374"/>
      <c r="BQ137" s="374"/>
      <c r="BR137" s="374"/>
      <c r="BS137" s="374"/>
      <c r="BT137" s="374"/>
      <c r="BU137" s="374"/>
      <c r="BV137" s="374"/>
    </row>
    <row r="138" spans="63:74" x14ac:dyDescent="0.2">
      <c r="BK138" s="374"/>
      <c r="BL138" s="374"/>
      <c r="BM138" s="374"/>
      <c r="BN138" s="374"/>
      <c r="BO138" s="374"/>
      <c r="BP138" s="374"/>
      <c r="BQ138" s="374"/>
      <c r="BR138" s="374"/>
      <c r="BS138" s="374"/>
      <c r="BT138" s="374"/>
      <c r="BU138" s="374"/>
      <c r="BV138" s="374"/>
    </row>
    <row r="139" spans="63:74" x14ac:dyDescent="0.2">
      <c r="BK139" s="374"/>
      <c r="BL139" s="374"/>
      <c r="BM139" s="374"/>
      <c r="BN139" s="374"/>
      <c r="BO139" s="374"/>
      <c r="BP139" s="374"/>
      <c r="BQ139" s="374"/>
      <c r="BR139" s="374"/>
      <c r="BS139" s="374"/>
      <c r="BT139" s="374"/>
      <c r="BU139" s="374"/>
      <c r="BV139" s="374"/>
    </row>
    <row r="140" spans="63:74" x14ac:dyDescent="0.2">
      <c r="BK140" s="374"/>
      <c r="BL140" s="374"/>
      <c r="BM140" s="374"/>
      <c r="BN140" s="374"/>
      <c r="BO140" s="374"/>
      <c r="BP140" s="374"/>
      <c r="BQ140" s="374"/>
      <c r="BR140" s="374"/>
      <c r="BS140" s="374"/>
      <c r="BT140" s="374"/>
      <c r="BU140" s="374"/>
      <c r="BV140" s="374"/>
    </row>
    <row r="141" spans="63:74" x14ac:dyDescent="0.2">
      <c r="BK141" s="374"/>
      <c r="BL141" s="374"/>
      <c r="BM141" s="374"/>
      <c r="BN141" s="374"/>
      <c r="BO141" s="374"/>
      <c r="BP141" s="374"/>
      <c r="BQ141" s="374"/>
      <c r="BR141" s="374"/>
      <c r="BS141" s="374"/>
      <c r="BT141" s="374"/>
      <c r="BU141" s="374"/>
      <c r="BV141" s="374"/>
    </row>
    <row r="142" spans="63:74" x14ac:dyDescent="0.2">
      <c r="BK142" s="374"/>
      <c r="BL142" s="374"/>
      <c r="BM142" s="374"/>
      <c r="BN142" s="374"/>
      <c r="BO142" s="374"/>
      <c r="BP142" s="374"/>
      <c r="BQ142" s="374"/>
      <c r="BR142" s="374"/>
      <c r="BS142" s="374"/>
      <c r="BT142" s="374"/>
      <c r="BU142" s="374"/>
      <c r="BV142" s="374"/>
    </row>
    <row r="143" spans="63:74" x14ac:dyDescent="0.2">
      <c r="BK143" s="374"/>
      <c r="BL143" s="374"/>
      <c r="BM143" s="374"/>
      <c r="BN143" s="374"/>
      <c r="BO143" s="374"/>
      <c r="BP143" s="374"/>
      <c r="BQ143" s="374"/>
      <c r="BR143" s="374"/>
      <c r="BS143" s="374"/>
      <c r="BT143" s="374"/>
      <c r="BU143" s="374"/>
      <c r="BV143" s="374"/>
    </row>
    <row r="144" spans="63:74" x14ac:dyDescent="0.2">
      <c r="BK144" s="374"/>
      <c r="BL144" s="374"/>
      <c r="BM144" s="374"/>
      <c r="BN144" s="374"/>
      <c r="BO144" s="374"/>
      <c r="BP144" s="374"/>
      <c r="BQ144" s="374"/>
      <c r="BR144" s="374"/>
      <c r="BS144" s="374"/>
      <c r="BT144" s="374"/>
      <c r="BU144" s="374"/>
      <c r="BV144" s="374"/>
    </row>
    <row r="145" spans="63:74" x14ac:dyDescent="0.2">
      <c r="BK145" s="374"/>
      <c r="BL145" s="374"/>
      <c r="BM145" s="374"/>
      <c r="BN145" s="374"/>
      <c r="BO145" s="374"/>
      <c r="BP145" s="374"/>
      <c r="BQ145" s="374"/>
      <c r="BR145" s="374"/>
      <c r="BS145" s="374"/>
      <c r="BT145" s="374"/>
      <c r="BU145" s="374"/>
      <c r="BV145" s="374"/>
    </row>
    <row r="146" spans="63:74" x14ac:dyDescent="0.2">
      <c r="BK146" s="374"/>
      <c r="BL146" s="374"/>
      <c r="BM146" s="374"/>
      <c r="BN146" s="374"/>
      <c r="BO146" s="374"/>
      <c r="BP146" s="374"/>
      <c r="BQ146" s="374"/>
      <c r="BR146" s="374"/>
      <c r="BS146" s="374"/>
      <c r="BT146" s="374"/>
      <c r="BU146" s="374"/>
      <c r="BV146" s="374"/>
    </row>
    <row r="147" spans="63:74" x14ac:dyDescent="0.2">
      <c r="BK147" s="374"/>
      <c r="BL147" s="374"/>
      <c r="BM147" s="374"/>
      <c r="BN147" s="374"/>
      <c r="BO147" s="374"/>
      <c r="BP147" s="374"/>
      <c r="BQ147" s="374"/>
      <c r="BR147" s="374"/>
      <c r="BS147" s="374"/>
      <c r="BT147" s="374"/>
      <c r="BU147" s="374"/>
      <c r="BV147" s="374"/>
    </row>
    <row r="148" spans="63:74" x14ac:dyDescent="0.2">
      <c r="BK148" s="374"/>
      <c r="BL148" s="374"/>
      <c r="BM148" s="374"/>
      <c r="BN148" s="374"/>
      <c r="BO148" s="374"/>
      <c r="BP148" s="374"/>
      <c r="BQ148" s="374"/>
      <c r="BR148" s="374"/>
      <c r="BS148" s="374"/>
      <c r="BT148" s="374"/>
      <c r="BU148" s="374"/>
      <c r="BV148" s="374"/>
    </row>
    <row r="149" spans="63:74" x14ac:dyDescent="0.2">
      <c r="BK149" s="374"/>
      <c r="BL149" s="374"/>
      <c r="BM149" s="374"/>
      <c r="BN149" s="374"/>
      <c r="BO149" s="374"/>
      <c r="BP149" s="374"/>
      <c r="BQ149" s="374"/>
      <c r="BR149" s="374"/>
      <c r="BS149" s="374"/>
      <c r="BT149" s="374"/>
      <c r="BU149" s="374"/>
      <c r="BV149" s="374"/>
    </row>
    <row r="150" spans="63:74" x14ac:dyDescent="0.2">
      <c r="BK150" s="374"/>
      <c r="BL150" s="374"/>
      <c r="BM150" s="374"/>
      <c r="BN150" s="374"/>
      <c r="BO150" s="374"/>
      <c r="BP150" s="374"/>
      <c r="BQ150" s="374"/>
      <c r="BR150" s="374"/>
      <c r="BS150" s="374"/>
      <c r="BT150" s="374"/>
      <c r="BU150" s="374"/>
      <c r="BV150" s="374"/>
    </row>
    <row r="151" spans="63:74" x14ac:dyDescent="0.2">
      <c r="BK151" s="374"/>
      <c r="BL151" s="374"/>
      <c r="BM151" s="374"/>
      <c r="BN151" s="374"/>
      <c r="BO151" s="374"/>
      <c r="BP151" s="374"/>
      <c r="BQ151" s="374"/>
      <c r="BR151" s="374"/>
      <c r="BS151" s="374"/>
      <c r="BT151" s="374"/>
      <c r="BU151" s="374"/>
      <c r="BV151" s="374"/>
    </row>
    <row r="152" spans="63:74" x14ac:dyDescent="0.2">
      <c r="BK152" s="374"/>
      <c r="BL152" s="374"/>
      <c r="BM152" s="374"/>
      <c r="BN152" s="374"/>
      <c r="BO152" s="374"/>
      <c r="BP152" s="374"/>
      <c r="BQ152" s="374"/>
      <c r="BR152" s="374"/>
      <c r="BS152" s="374"/>
      <c r="BT152" s="374"/>
      <c r="BU152" s="374"/>
      <c r="BV152" s="374"/>
    </row>
    <row r="153" spans="63:74" x14ac:dyDescent="0.2">
      <c r="BK153" s="374"/>
      <c r="BL153" s="374"/>
      <c r="BM153" s="374"/>
      <c r="BN153" s="374"/>
      <c r="BO153" s="374"/>
      <c r="BP153" s="374"/>
      <c r="BQ153" s="374"/>
      <c r="BR153" s="374"/>
      <c r="BS153" s="374"/>
      <c r="BT153" s="374"/>
      <c r="BU153" s="374"/>
      <c r="BV153" s="374"/>
    </row>
    <row r="154" spans="63:74" x14ac:dyDescent="0.2">
      <c r="BK154" s="374"/>
      <c r="BL154" s="374"/>
      <c r="BM154" s="374"/>
      <c r="BN154" s="374"/>
      <c r="BO154" s="374"/>
      <c r="BP154" s="374"/>
      <c r="BQ154" s="374"/>
      <c r="BR154" s="374"/>
      <c r="BS154" s="374"/>
      <c r="BT154" s="374"/>
      <c r="BU154" s="374"/>
      <c r="BV154" s="374"/>
    </row>
    <row r="155" spans="63:74" x14ac:dyDescent="0.2">
      <c r="BK155" s="374"/>
      <c r="BL155" s="374"/>
      <c r="BM155" s="374"/>
      <c r="BN155" s="374"/>
      <c r="BO155" s="374"/>
      <c r="BP155" s="374"/>
      <c r="BQ155" s="374"/>
      <c r="BR155" s="374"/>
      <c r="BS155" s="374"/>
      <c r="BT155" s="374"/>
      <c r="BU155" s="374"/>
      <c r="BV155" s="374"/>
    </row>
    <row r="156" spans="63:74" x14ac:dyDescent="0.2">
      <c r="BK156" s="374"/>
      <c r="BL156" s="374"/>
      <c r="BM156" s="374"/>
      <c r="BN156" s="374"/>
      <c r="BO156" s="374"/>
      <c r="BP156" s="374"/>
      <c r="BQ156" s="374"/>
      <c r="BR156" s="374"/>
      <c r="BS156" s="374"/>
      <c r="BT156" s="374"/>
      <c r="BU156" s="374"/>
      <c r="BV156" s="374"/>
    </row>
    <row r="157" spans="63:74" x14ac:dyDescent="0.2">
      <c r="BK157" s="374"/>
      <c r="BL157" s="374"/>
      <c r="BM157" s="374"/>
      <c r="BN157" s="374"/>
      <c r="BO157" s="374"/>
      <c r="BP157" s="374"/>
      <c r="BQ157" s="374"/>
      <c r="BR157" s="374"/>
      <c r="BS157" s="374"/>
      <c r="BT157" s="374"/>
      <c r="BU157" s="374"/>
      <c r="BV157" s="374"/>
    </row>
    <row r="158" spans="63:74" x14ac:dyDescent="0.2">
      <c r="BK158" s="374"/>
      <c r="BL158" s="374"/>
      <c r="BM158" s="374"/>
      <c r="BN158" s="374"/>
      <c r="BO158" s="374"/>
      <c r="BP158" s="374"/>
      <c r="BQ158" s="374"/>
      <c r="BR158" s="374"/>
      <c r="BS158" s="374"/>
      <c r="BT158" s="374"/>
      <c r="BU158" s="374"/>
      <c r="BV158" s="374"/>
    </row>
    <row r="159" spans="63:74" x14ac:dyDescent="0.2">
      <c r="BK159" s="374"/>
      <c r="BL159" s="374"/>
      <c r="BM159" s="374"/>
      <c r="BN159" s="374"/>
      <c r="BO159" s="374"/>
      <c r="BP159" s="374"/>
      <c r="BQ159" s="374"/>
      <c r="BR159" s="374"/>
      <c r="BS159" s="374"/>
      <c r="BT159" s="374"/>
      <c r="BU159" s="374"/>
      <c r="BV159" s="374"/>
    </row>
  </sheetData>
  <mergeCells count="22">
    <mergeCell ref="B52:Q52"/>
    <mergeCell ref="B56:Q56"/>
    <mergeCell ref="B64:Q64"/>
    <mergeCell ref="B65:Q65"/>
    <mergeCell ref="A1:A2"/>
    <mergeCell ref="B63:Q63"/>
    <mergeCell ref="B59:Q59"/>
    <mergeCell ref="B60:Q60"/>
    <mergeCell ref="B61:Q61"/>
    <mergeCell ref="B62:Q62"/>
    <mergeCell ref="B53:Q53"/>
    <mergeCell ref="B55:Q55"/>
    <mergeCell ref="B57:Q57"/>
    <mergeCell ref="B58:Q58"/>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AZ6" sqref="AZ6:AZ52"/>
    </sheetView>
  </sheetViews>
  <sheetFormatPr defaultColWidth="9.5546875" defaultRowHeight="10.199999999999999" x14ac:dyDescent="0.2"/>
  <cols>
    <col min="1" max="1" width="11.44140625" style="112" customWidth="1"/>
    <col min="2" max="2" width="17" style="112" customWidth="1"/>
    <col min="3" max="50" width="6.5546875" style="112" customWidth="1"/>
    <col min="51" max="55" width="6.5546875" style="370" customWidth="1"/>
    <col min="56" max="58" width="6.5546875" style="664" customWidth="1"/>
    <col min="59" max="62" width="6.5546875" style="370" customWidth="1"/>
    <col min="63" max="74" width="6.5546875" style="112" customWidth="1"/>
    <col min="75" max="16384" width="9.5546875" style="112"/>
  </cols>
  <sheetData>
    <row r="1" spans="1:74" ht="15.6" customHeight="1" x14ac:dyDescent="0.25">
      <c r="A1" s="792" t="s">
        <v>817</v>
      </c>
      <c r="B1" s="849" t="s">
        <v>1214</v>
      </c>
      <c r="C1" s="850"/>
      <c r="D1" s="850"/>
      <c r="E1" s="850"/>
      <c r="F1" s="850"/>
      <c r="G1" s="850"/>
      <c r="H1" s="850"/>
      <c r="I1" s="850"/>
      <c r="J1" s="850"/>
      <c r="K1" s="850"/>
      <c r="L1" s="850"/>
      <c r="M1" s="850"/>
      <c r="N1" s="850"/>
      <c r="O1" s="850"/>
      <c r="P1" s="850"/>
      <c r="Q1" s="850"/>
      <c r="R1" s="850"/>
      <c r="S1" s="850"/>
      <c r="T1" s="850"/>
      <c r="U1" s="850"/>
      <c r="V1" s="850"/>
      <c r="W1" s="850"/>
      <c r="X1" s="850"/>
      <c r="Y1" s="850"/>
      <c r="Z1" s="850"/>
      <c r="AA1" s="850"/>
      <c r="AB1" s="850"/>
      <c r="AC1" s="850"/>
      <c r="AD1" s="850"/>
      <c r="AE1" s="850"/>
      <c r="AF1" s="850"/>
      <c r="AG1" s="850"/>
      <c r="AH1" s="850"/>
      <c r="AI1" s="850"/>
      <c r="AJ1" s="850"/>
      <c r="AK1" s="850"/>
      <c r="AL1" s="850"/>
      <c r="AM1" s="116"/>
    </row>
    <row r="2" spans="1:74" ht="13.35" customHeight="1" x14ac:dyDescent="0.25">
      <c r="A2" s="793"/>
      <c r="B2" s="532" t="str">
        <f>"U.S. Energy Information Administration  |  Short-Term Energy Outlook  - "&amp;Dates!D1</f>
        <v>U.S. Energy Information Administration  |  Short-Term Energy Outlook  - March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row>
    <row r="3" spans="1:74" s="12" customFormat="1" ht="13.2" x14ac:dyDescent="0.25">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11"/>
      <c r="B5" s="114" t="s">
        <v>9</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17"/>
      <c r="AZ5" s="417"/>
      <c r="BA5" s="417"/>
      <c r="BB5" s="417"/>
      <c r="BC5" s="417"/>
      <c r="BD5" s="115"/>
      <c r="BE5" s="115"/>
      <c r="BF5" s="115"/>
      <c r="BG5" s="115"/>
      <c r="BH5" s="115"/>
      <c r="BI5" s="417"/>
      <c r="BJ5" s="417"/>
      <c r="BK5" s="417"/>
      <c r="BL5" s="417"/>
      <c r="BM5" s="417"/>
      <c r="BN5" s="417"/>
      <c r="BO5" s="417"/>
      <c r="BP5" s="417"/>
      <c r="BQ5" s="417"/>
      <c r="BR5" s="417"/>
      <c r="BS5" s="417"/>
      <c r="BT5" s="417"/>
      <c r="BU5" s="417"/>
      <c r="BV5" s="417"/>
    </row>
    <row r="6" spans="1:74" ht="11.1" customHeight="1" x14ac:dyDescent="0.2">
      <c r="A6" s="111" t="s">
        <v>1215</v>
      </c>
      <c r="B6" s="204" t="s">
        <v>447</v>
      </c>
      <c r="C6" s="756">
        <v>4.3213041900000002</v>
      </c>
      <c r="D6" s="756">
        <v>3.9952842</v>
      </c>
      <c r="E6" s="756">
        <v>3.74941879</v>
      </c>
      <c r="F6" s="756">
        <v>3.32666029</v>
      </c>
      <c r="G6" s="756">
        <v>3.05998086</v>
      </c>
      <c r="H6" s="756">
        <v>3.5622726600000001</v>
      </c>
      <c r="I6" s="756">
        <v>4.5432735199999996</v>
      </c>
      <c r="J6" s="756">
        <v>5.1516398199999998</v>
      </c>
      <c r="K6" s="756">
        <v>4.3145549599999997</v>
      </c>
      <c r="L6" s="756">
        <v>3.2099726500000001</v>
      </c>
      <c r="M6" s="756">
        <v>3.2353908900000001</v>
      </c>
      <c r="N6" s="756">
        <v>4.0623221699999998</v>
      </c>
      <c r="O6" s="756">
        <v>4.4145479500000002</v>
      </c>
      <c r="P6" s="756">
        <v>3.7607345900000002</v>
      </c>
      <c r="Q6" s="756">
        <v>3.8988904999999998</v>
      </c>
      <c r="R6" s="756">
        <v>3.41727341</v>
      </c>
      <c r="S6" s="756">
        <v>3.1346294600000002</v>
      </c>
      <c r="T6" s="756">
        <v>3.6941368699999999</v>
      </c>
      <c r="U6" s="756">
        <v>4.5414986600000002</v>
      </c>
      <c r="V6" s="756">
        <v>4.3510151700000002</v>
      </c>
      <c r="W6" s="756">
        <v>3.58626377</v>
      </c>
      <c r="X6" s="756">
        <v>3.1967585500000002</v>
      </c>
      <c r="Y6" s="756">
        <v>3.4401828600000002</v>
      </c>
      <c r="Z6" s="756">
        <v>4.4131102200000001</v>
      </c>
      <c r="AA6" s="756">
        <v>4.9784098300000004</v>
      </c>
      <c r="AB6" s="756">
        <v>3.8248589900000001</v>
      </c>
      <c r="AC6" s="756">
        <v>3.7746561999999999</v>
      </c>
      <c r="AD6" s="756">
        <v>3.41821829</v>
      </c>
      <c r="AE6" s="756">
        <v>3.1562297199999998</v>
      </c>
      <c r="AF6" s="756">
        <v>3.5509333500000002</v>
      </c>
      <c r="AG6" s="756">
        <v>4.94082534</v>
      </c>
      <c r="AH6" s="756">
        <v>5.1076185399999998</v>
      </c>
      <c r="AI6" s="756">
        <v>4.10676079</v>
      </c>
      <c r="AJ6" s="756">
        <v>3.3214954400000001</v>
      </c>
      <c r="AK6" s="756">
        <v>3.6397468499999999</v>
      </c>
      <c r="AL6" s="756">
        <v>4.2795196899999999</v>
      </c>
      <c r="AM6" s="756">
        <v>4.5356901199999999</v>
      </c>
      <c r="AN6" s="756">
        <v>3.9604616300000002</v>
      </c>
      <c r="AO6" s="756">
        <v>3.9075998200000002</v>
      </c>
      <c r="AP6" s="756">
        <v>3.1971129899999999</v>
      </c>
      <c r="AQ6" s="756">
        <v>3.1261771299999999</v>
      </c>
      <c r="AR6" s="756">
        <v>3.3762462800000002</v>
      </c>
      <c r="AS6" s="756">
        <v>4.96360768</v>
      </c>
      <c r="AT6" s="756">
        <v>4.6943541800000004</v>
      </c>
      <c r="AU6" s="756">
        <v>3.48137629</v>
      </c>
      <c r="AV6" s="756">
        <v>3.1376606300000001</v>
      </c>
      <c r="AW6" s="756">
        <v>3.3747379400000002</v>
      </c>
      <c r="AX6" s="756">
        <v>4.3763109599999996</v>
      </c>
      <c r="AY6" s="756">
        <v>4.3613470000000003</v>
      </c>
      <c r="AZ6" s="756">
        <v>3.8325360000000002</v>
      </c>
      <c r="BA6" s="757">
        <v>3.8325580000000001</v>
      </c>
      <c r="BB6" s="757">
        <v>3.2129089999999998</v>
      </c>
      <c r="BC6" s="757">
        <v>3.1665610000000002</v>
      </c>
      <c r="BD6" s="757">
        <v>3.4542329999999999</v>
      </c>
      <c r="BE6" s="757">
        <v>4.5993360000000001</v>
      </c>
      <c r="BF6" s="757">
        <v>4.7536199999999997</v>
      </c>
      <c r="BG6" s="757">
        <v>3.5465369999999998</v>
      </c>
      <c r="BH6" s="757">
        <v>3.2105220000000001</v>
      </c>
      <c r="BI6" s="757">
        <v>3.3448470000000001</v>
      </c>
      <c r="BJ6" s="757">
        <v>4.306864</v>
      </c>
      <c r="BK6" s="757">
        <v>4.6092389999999996</v>
      </c>
      <c r="BL6" s="757">
        <v>3.9728379999999999</v>
      </c>
      <c r="BM6" s="757">
        <v>3.9580289999999998</v>
      </c>
      <c r="BN6" s="757">
        <v>3.270219</v>
      </c>
      <c r="BO6" s="757">
        <v>3.2126640000000002</v>
      </c>
      <c r="BP6" s="757">
        <v>3.494326</v>
      </c>
      <c r="BQ6" s="757">
        <v>4.622566</v>
      </c>
      <c r="BR6" s="757">
        <v>4.7663479999999998</v>
      </c>
      <c r="BS6" s="757">
        <v>3.548756</v>
      </c>
      <c r="BT6" s="757">
        <v>3.2074739999999999</v>
      </c>
      <c r="BU6" s="757">
        <v>3.3372299999999999</v>
      </c>
      <c r="BV6" s="757">
        <v>4.2928050000000004</v>
      </c>
    </row>
    <row r="7" spans="1:74" ht="11.1" customHeight="1" x14ac:dyDescent="0.2">
      <c r="A7" s="111" t="s">
        <v>1216</v>
      </c>
      <c r="B7" s="187" t="s">
        <v>480</v>
      </c>
      <c r="C7" s="756">
        <v>12.0440158</v>
      </c>
      <c r="D7" s="756">
        <v>11.36313234</v>
      </c>
      <c r="E7" s="756">
        <v>10.118817910000001</v>
      </c>
      <c r="F7" s="756">
        <v>8.7169738900000002</v>
      </c>
      <c r="G7" s="756">
        <v>8.6722040200000006</v>
      </c>
      <c r="H7" s="756">
        <v>10.82901189</v>
      </c>
      <c r="I7" s="756">
        <v>14.382376199999999</v>
      </c>
      <c r="J7" s="756">
        <v>15.47832461</v>
      </c>
      <c r="K7" s="756">
        <v>12.660667780000001</v>
      </c>
      <c r="L7" s="756">
        <v>9.1373953500000002</v>
      </c>
      <c r="M7" s="756">
        <v>9.0148583200000001</v>
      </c>
      <c r="N7" s="756">
        <v>11.381364919999999</v>
      </c>
      <c r="O7" s="756">
        <v>12.265230239999999</v>
      </c>
      <c r="P7" s="756">
        <v>10.30959182</v>
      </c>
      <c r="Q7" s="756">
        <v>10.675129180000001</v>
      </c>
      <c r="R7" s="756">
        <v>8.7755417399999995</v>
      </c>
      <c r="S7" s="756">
        <v>8.5171580799999997</v>
      </c>
      <c r="T7" s="756">
        <v>10.721274510000001</v>
      </c>
      <c r="U7" s="756">
        <v>13.75667157</v>
      </c>
      <c r="V7" s="756">
        <v>12.85714228</v>
      </c>
      <c r="W7" s="756">
        <v>10.536885229999999</v>
      </c>
      <c r="X7" s="756">
        <v>9.2502459800000008</v>
      </c>
      <c r="Y7" s="756">
        <v>9.18771922</v>
      </c>
      <c r="Z7" s="756">
        <v>11.714544180000001</v>
      </c>
      <c r="AA7" s="756">
        <v>13.739746520000001</v>
      </c>
      <c r="AB7" s="756">
        <v>10.928913319999999</v>
      </c>
      <c r="AC7" s="756">
        <v>10.77179209</v>
      </c>
      <c r="AD7" s="756">
        <v>9.5476263699999997</v>
      </c>
      <c r="AE7" s="756">
        <v>9.0911498500000008</v>
      </c>
      <c r="AF7" s="756">
        <v>10.76555383</v>
      </c>
      <c r="AG7" s="756">
        <v>14.27730002</v>
      </c>
      <c r="AH7" s="756">
        <v>14.64571718</v>
      </c>
      <c r="AI7" s="756">
        <v>12.736082359999999</v>
      </c>
      <c r="AJ7" s="756">
        <v>9.6873388400000007</v>
      </c>
      <c r="AK7" s="756">
        <v>9.6868814299999997</v>
      </c>
      <c r="AL7" s="756">
        <v>11.702286170000001</v>
      </c>
      <c r="AM7" s="756">
        <v>12.646271049999999</v>
      </c>
      <c r="AN7" s="756">
        <v>11.58095022</v>
      </c>
      <c r="AO7" s="756">
        <v>11.024462460000001</v>
      </c>
      <c r="AP7" s="756">
        <v>8.6582835199999995</v>
      </c>
      <c r="AQ7" s="756">
        <v>8.6342745300000008</v>
      </c>
      <c r="AR7" s="756">
        <v>10.41688255</v>
      </c>
      <c r="AS7" s="756">
        <v>14.913599919999999</v>
      </c>
      <c r="AT7" s="756">
        <v>14.23576503</v>
      </c>
      <c r="AU7" s="756">
        <v>11.182471339999999</v>
      </c>
      <c r="AV7" s="756">
        <v>8.8731467199999994</v>
      </c>
      <c r="AW7" s="756">
        <v>9.3499713700000004</v>
      </c>
      <c r="AX7" s="756">
        <v>11.566664230000001</v>
      </c>
      <c r="AY7" s="756">
        <v>12.20088</v>
      </c>
      <c r="AZ7" s="756">
        <v>11.197509999999999</v>
      </c>
      <c r="BA7" s="757">
        <v>10.690160000000001</v>
      </c>
      <c r="BB7" s="757">
        <v>8.6872889999999998</v>
      </c>
      <c r="BC7" s="757">
        <v>8.7095590000000005</v>
      </c>
      <c r="BD7" s="757">
        <v>10.61969</v>
      </c>
      <c r="BE7" s="757">
        <v>13.98958</v>
      </c>
      <c r="BF7" s="757">
        <v>13.851039999999999</v>
      </c>
      <c r="BG7" s="757">
        <v>10.95045</v>
      </c>
      <c r="BH7" s="757">
        <v>8.8736490000000003</v>
      </c>
      <c r="BI7" s="757">
        <v>9.0650630000000003</v>
      </c>
      <c r="BJ7" s="757">
        <v>11.28539</v>
      </c>
      <c r="BK7" s="757">
        <v>12.87283</v>
      </c>
      <c r="BL7" s="757">
        <v>11.50972</v>
      </c>
      <c r="BM7" s="757">
        <v>10.948919999999999</v>
      </c>
      <c r="BN7" s="757">
        <v>8.7581710000000008</v>
      </c>
      <c r="BO7" s="757">
        <v>8.7406299999999995</v>
      </c>
      <c r="BP7" s="757">
        <v>10.619479999999999</v>
      </c>
      <c r="BQ7" s="757">
        <v>13.953430000000001</v>
      </c>
      <c r="BR7" s="757">
        <v>13.81372</v>
      </c>
      <c r="BS7" s="757">
        <v>10.920019999999999</v>
      </c>
      <c r="BT7" s="757">
        <v>8.8534500000000005</v>
      </c>
      <c r="BU7" s="757">
        <v>9.0489560000000004</v>
      </c>
      <c r="BV7" s="757">
        <v>11.276590000000001</v>
      </c>
    </row>
    <row r="8" spans="1:74" ht="11.1" customHeight="1" x14ac:dyDescent="0.2">
      <c r="A8" s="111" t="s">
        <v>1217</v>
      </c>
      <c r="B8" s="204" t="s">
        <v>448</v>
      </c>
      <c r="C8" s="756">
        <v>18.158318789999999</v>
      </c>
      <c r="D8" s="756">
        <v>15.73025296</v>
      </c>
      <c r="E8" s="756">
        <v>13.66982436</v>
      </c>
      <c r="F8" s="756">
        <v>12.022169829999999</v>
      </c>
      <c r="G8" s="756">
        <v>12.36264441</v>
      </c>
      <c r="H8" s="756">
        <v>16.417349699999999</v>
      </c>
      <c r="I8" s="756">
        <v>20.369059279999998</v>
      </c>
      <c r="J8" s="756">
        <v>21.074190720000001</v>
      </c>
      <c r="K8" s="756">
        <v>15.693494230000001</v>
      </c>
      <c r="L8" s="756">
        <v>12.19438036</v>
      </c>
      <c r="M8" s="756">
        <v>12.59124196</v>
      </c>
      <c r="N8" s="756">
        <v>17.614732450000002</v>
      </c>
      <c r="O8" s="756">
        <v>17.736402439999999</v>
      </c>
      <c r="P8" s="756">
        <v>13.67212007</v>
      </c>
      <c r="Q8" s="756">
        <v>14.257932459999999</v>
      </c>
      <c r="R8" s="756">
        <v>11.590782369999999</v>
      </c>
      <c r="S8" s="756">
        <v>12.114459139999999</v>
      </c>
      <c r="T8" s="756">
        <v>15.863171449999999</v>
      </c>
      <c r="U8" s="756">
        <v>19.21673818</v>
      </c>
      <c r="V8" s="756">
        <v>16.76708262</v>
      </c>
      <c r="W8" s="756">
        <v>14.304039489999999</v>
      </c>
      <c r="X8" s="756">
        <v>12.328191260000001</v>
      </c>
      <c r="Y8" s="756">
        <v>13.748172739999999</v>
      </c>
      <c r="Z8" s="756">
        <v>17.675924859999999</v>
      </c>
      <c r="AA8" s="756">
        <v>19.60570092</v>
      </c>
      <c r="AB8" s="756">
        <v>15.38644652</v>
      </c>
      <c r="AC8" s="756">
        <v>14.77617731</v>
      </c>
      <c r="AD8" s="756">
        <v>13.193841730000001</v>
      </c>
      <c r="AE8" s="756">
        <v>13.874640380000001</v>
      </c>
      <c r="AF8" s="756">
        <v>16.800435780000001</v>
      </c>
      <c r="AG8" s="756">
        <v>20.374985429999999</v>
      </c>
      <c r="AH8" s="756">
        <v>19.554533790000001</v>
      </c>
      <c r="AI8" s="756">
        <v>15.75226657</v>
      </c>
      <c r="AJ8" s="756">
        <v>13.15595018</v>
      </c>
      <c r="AK8" s="756">
        <v>14.581416900000001</v>
      </c>
      <c r="AL8" s="756">
        <v>16.772052479999999</v>
      </c>
      <c r="AM8" s="756">
        <v>18.377867899999998</v>
      </c>
      <c r="AN8" s="756">
        <v>15.93732544</v>
      </c>
      <c r="AO8" s="756">
        <v>15.72467211</v>
      </c>
      <c r="AP8" s="756">
        <v>11.83303873</v>
      </c>
      <c r="AQ8" s="756">
        <v>11.97452477</v>
      </c>
      <c r="AR8" s="756">
        <v>14.321656519999999</v>
      </c>
      <c r="AS8" s="756">
        <v>21.190541710000002</v>
      </c>
      <c r="AT8" s="756">
        <v>18.00524489</v>
      </c>
      <c r="AU8" s="756">
        <v>15.12065619</v>
      </c>
      <c r="AV8" s="756">
        <v>12.561842009999999</v>
      </c>
      <c r="AW8" s="756">
        <v>14.38043777</v>
      </c>
      <c r="AX8" s="756">
        <v>16.439545540000001</v>
      </c>
      <c r="AY8" s="756">
        <v>17.576640000000001</v>
      </c>
      <c r="AZ8" s="756">
        <v>15.709009999999999</v>
      </c>
      <c r="BA8" s="757">
        <v>15.285030000000001</v>
      </c>
      <c r="BB8" s="757">
        <v>11.748860000000001</v>
      </c>
      <c r="BC8" s="757">
        <v>12.12885</v>
      </c>
      <c r="BD8" s="757">
        <v>15.044700000000001</v>
      </c>
      <c r="BE8" s="757">
        <v>19.53612</v>
      </c>
      <c r="BF8" s="757">
        <v>18.22963</v>
      </c>
      <c r="BG8" s="757">
        <v>14.09938</v>
      </c>
      <c r="BH8" s="757">
        <v>12.42164</v>
      </c>
      <c r="BI8" s="757">
        <v>13.601800000000001</v>
      </c>
      <c r="BJ8" s="757">
        <v>16.776630000000001</v>
      </c>
      <c r="BK8" s="757">
        <v>19.07891</v>
      </c>
      <c r="BL8" s="757">
        <v>15.650460000000001</v>
      </c>
      <c r="BM8" s="757">
        <v>15.36571</v>
      </c>
      <c r="BN8" s="757">
        <v>11.81047</v>
      </c>
      <c r="BO8" s="757">
        <v>12.166119999999999</v>
      </c>
      <c r="BP8" s="757">
        <v>15.0844</v>
      </c>
      <c r="BQ8" s="757">
        <v>19.564589999999999</v>
      </c>
      <c r="BR8" s="757">
        <v>18.258949999999999</v>
      </c>
      <c r="BS8" s="757">
        <v>14.12463</v>
      </c>
      <c r="BT8" s="757">
        <v>12.451449999999999</v>
      </c>
      <c r="BU8" s="757">
        <v>13.64228</v>
      </c>
      <c r="BV8" s="757">
        <v>16.83981</v>
      </c>
    </row>
    <row r="9" spans="1:74" ht="11.1" customHeight="1" x14ac:dyDescent="0.2">
      <c r="A9" s="111" t="s">
        <v>1218</v>
      </c>
      <c r="B9" s="204" t="s">
        <v>449</v>
      </c>
      <c r="C9" s="756">
        <v>10.63960327</v>
      </c>
      <c r="D9" s="756">
        <v>8.9472397299999997</v>
      </c>
      <c r="E9" s="756">
        <v>7.5894098100000003</v>
      </c>
      <c r="F9" s="756">
        <v>6.38906785</v>
      </c>
      <c r="G9" s="756">
        <v>6.4039461900000001</v>
      </c>
      <c r="H9" s="756">
        <v>9.3961571300000006</v>
      </c>
      <c r="I9" s="756">
        <v>10.861623440000001</v>
      </c>
      <c r="J9" s="756">
        <v>10.602661360000001</v>
      </c>
      <c r="K9" s="756">
        <v>8.3318069099999992</v>
      </c>
      <c r="L9" s="756">
        <v>6.7896845399999997</v>
      </c>
      <c r="M9" s="756">
        <v>6.7145729200000002</v>
      </c>
      <c r="N9" s="756">
        <v>10.19423594</v>
      </c>
      <c r="O9" s="756">
        <v>10.76914081</v>
      </c>
      <c r="P9" s="756">
        <v>8.0509975800000007</v>
      </c>
      <c r="Q9" s="756">
        <v>7.8627301699999999</v>
      </c>
      <c r="R9" s="756">
        <v>6.5348464499999999</v>
      </c>
      <c r="S9" s="756">
        <v>6.6503961</v>
      </c>
      <c r="T9" s="756">
        <v>8.7184313499999995</v>
      </c>
      <c r="U9" s="756">
        <v>10.887760650000001</v>
      </c>
      <c r="V9" s="756">
        <v>9.0477501900000004</v>
      </c>
      <c r="W9" s="756">
        <v>7.9361433699999999</v>
      </c>
      <c r="X9" s="756">
        <v>6.9009937499999996</v>
      </c>
      <c r="Y9" s="756">
        <v>7.4308184900000001</v>
      </c>
      <c r="Z9" s="756">
        <v>9.7393470999999998</v>
      </c>
      <c r="AA9" s="756">
        <v>11.682786699999999</v>
      </c>
      <c r="AB9" s="756">
        <v>9.4894463299999998</v>
      </c>
      <c r="AC9" s="756">
        <v>8.5618102</v>
      </c>
      <c r="AD9" s="756">
        <v>7.5099264799999998</v>
      </c>
      <c r="AE9" s="756">
        <v>7.7827904999999999</v>
      </c>
      <c r="AF9" s="756">
        <v>9.9305015799999996</v>
      </c>
      <c r="AG9" s="756">
        <v>10.898288409999999</v>
      </c>
      <c r="AH9" s="756">
        <v>10.36038329</v>
      </c>
      <c r="AI9" s="756">
        <v>8.3569863200000007</v>
      </c>
      <c r="AJ9" s="756">
        <v>7.1866276200000003</v>
      </c>
      <c r="AK9" s="756">
        <v>8.2162980500000007</v>
      </c>
      <c r="AL9" s="756">
        <v>9.9157645999999993</v>
      </c>
      <c r="AM9" s="756">
        <v>10.765029650000001</v>
      </c>
      <c r="AN9" s="756">
        <v>9.9373108000000006</v>
      </c>
      <c r="AO9" s="756">
        <v>9.23693527</v>
      </c>
      <c r="AP9" s="756">
        <v>6.6099885900000004</v>
      </c>
      <c r="AQ9" s="756">
        <v>6.7626355399999998</v>
      </c>
      <c r="AR9" s="756">
        <v>8.1970521000000005</v>
      </c>
      <c r="AS9" s="756">
        <v>10.606602609999999</v>
      </c>
      <c r="AT9" s="756">
        <v>9.8181470300000004</v>
      </c>
      <c r="AU9" s="756">
        <v>8.5809233200000001</v>
      </c>
      <c r="AV9" s="756">
        <v>7.3424375199999998</v>
      </c>
      <c r="AW9" s="756">
        <v>7.8989874000000002</v>
      </c>
      <c r="AX9" s="756">
        <v>9.6255266299999995</v>
      </c>
      <c r="AY9" s="756">
        <v>10.54766</v>
      </c>
      <c r="AZ9" s="756">
        <v>9.6548920000000003</v>
      </c>
      <c r="BA9" s="757">
        <v>8.7806750000000005</v>
      </c>
      <c r="BB9" s="757">
        <v>6.5879810000000001</v>
      </c>
      <c r="BC9" s="757">
        <v>6.9571500000000004</v>
      </c>
      <c r="BD9" s="757">
        <v>8.4800430000000002</v>
      </c>
      <c r="BE9" s="757">
        <v>10.643269999999999</v>
      </c>
      <c r="BF9" s="757">
        <v>10.461959999999999</v>
      </c>
      <c r="BG9" s="757">
        <v>7.8974760000000002</v>
      </c>
      <c r="BH9" s="757">
        <v>7.0055350000000001</v>
      </c>
      <c r="BI9" s="757">
        <v>7.4923690000000001</v>
      </c>
      <c r="BJ9" s="757">
        <v>9.8144259999999992</v>
      </c>
      <c r="BK9" s="757">
        <v>11.100809999999999</v>
      </c>
      <c r="BL9" s="757">
        <v>9.3298839999999998</v>
      </c>
      <c r="BM9" s="757">
        <v>8.6988059999999994</v>
      </c>
      <c r="BN9" s="757">
        <v>6.6052410000000004</v>
      </c>
      <c r="BO9" s="757">
        <v>7.0057939999999999</v>
      </c>
      <c r="BP9" s="757">
        <v>8.5333330000000007</v>
      </c>
      <c r="BQ9" s="757">
        <v>10.68826</v>
      </c>
      <c r="BR9" s="757">
        <v>10.514469999999999</v>
      </c>
      <c r="BS9" s="757">
        <v>7.9432179999999999</v>
      </c>
      <c r="BT9" s="757">
        <v>7.0619100000000001</v>
      </c>
      <c r="BU9" s="757">
        <v>7.5685169999999999</v>
      </c>
      <c r="BV9" s="757">
        <v>9.94435</v>
      </c>
    </row>
    <row r="10" spans="1:74" ht="11.1" customHeight="1" x14ac:dyDescent="0.2">
      <c r="A10" s="111" t="s">
        <v>1219</v>
      </c>
      <c r="B10" s="204" t="s">
        <v>450</v>
      </c>
      <c r="C10" s="756">
        <v>33.147890160000003</v>
      </c>
      <c r="D10" s="756">
        <v>30.3630517</v>
      </c>
      <c r="E10" s="756">
        <v>25.2651322</v>
      </c>
      <c r="F10" s="756">
        <v>22.138528239999999</v>
      </c>
      <c r="G10" s="756">
        <v>25.095672709999999</v>
      </c>
      <c r="H10" s="756">
        <v>32.896369329999999</v>
      </c>
      <c r="I10" s="756">
        <v>40.388408149999997</v>
      </c>
      <c r="J10" s="756">
        <v>39.56286309</v>
      </c>
      <c r="K10" s="756">
        <v>33.632253740000003</v>
      </c>
      <c r="L10" s="756">
        <v>25.665376739999999</v>
      </c>
      <c r="M10" s="756">
        <v>23.587616130000001</v>
      </c>
      <c r="N10" s="756">
        <v>29.682675809999999</v>
      </c>
      <c r="O10" s="756">
        <v>30.80231611</v>
      </c>
      <c r="P10" s="756">
        <v>24.207351939999999</v>
      </c>
      <c r="Q10" s="756">
        <v>25.587819700000001</v>
      </c>
      <c r="R10" s="756">
        <v>23.246766860000001</v>
      </c>
      <c r="S10" s="756">
        <v>26.459626020000002</v>
      </c>
      <c r="T10" s="756">
        <v>31.608837220000002</v>
      </c>
      <c r="U10" s="756">
        <v>38.213983419999998</v>
      </c>
      <c r="V10" s="756">
        <v>36.454540860000002</v>
      </c>
      <c r="W10" s="756">
        <v>30.109186739999998</v>
      </c>
      <c r="X10" s="756">
        <v>27.051385979999999</v>
      </c>
      <c r="Y10" s="756">
        <v>24.950014960000001</v>
      </c>
      <c r="Z10" s="756">
        <v>30.598501280000001</v>
      </c>
      <c r="AA10" s="756">
        <v>39.502893360000002</v>
      </c>
      <c r="AB10" s="756">
        <v>27.621241189999999</v>
      </c>
      <c r="AC10" s="756">
        <v>26.69687493</v>
      </c>
      <c r="AD10" s="756">
        <v>24.000994939999998</v>
      </c>
      <c r="AE10" s="756">
        <v>26.597595519999999</v>
      </c>
      <c r="AF10" s="756">
        <v>33.509462229999997</v>
      </c>
      <c r="AG10" s="756">
        <v>37.969052249999997</v>
      </c>
      <c r="AH10" s="756">
        <v>37.284708530000003</v>
      </c>
      <c r="AI10" s="756">
        <v>34.215143640000001</v>
      </c>
      <c r="AJ10" s="756">
        <v>28.755258619999999</v>
      </c>
      <c r="AK10" s="756">
        <v>26.931502519999999</v>
      </c>
      <c r="AL10" s="756">
        <v>31.050250309999999</v>
      </c>
      <c r="AM10" s="756">
        <v>32.922510920000001</v>
      </c>
      <c r="AN10" s="756">
        <v>28.131981769999999</v>
      </c>
      <c r="AO10" s="756">
        <v>27.195585040000001</v>
      </c>
      <c r="AP10" s="756">
        <v>23.23064037</v>
      </c>
      <c r="AQ10" s="756">
        <v>28.303187149999999</v>
      </c>
      <c r="AR10" s="756">
        <v>32.95329314</v>
      </c>
      <c r="AS10" s="756">
        <v>39.250911299999999</v>
      </c>
      <c r="AT10" s="756">
        <v>37.523166379999999</v>
      </c>
      <c r="AU10" s="756">
        <v>34.647871619999997</v>
      </c>
      <c r="AV10" s="756">
        <v>28.09547877</v>
      </c>
      <c r="AW10" s="756">
        <v>26.374034519999999</v>
      </c>
      <c r="AX10" s="756">
        <v>29.88491209</v>
      </c>
      <c r="AY10" s="756">
        <v>31.32978</v>
      </c>
      <c r="AZ10" s="756">
        <v>28.146660000000001</v>
      </c>
      <c r="BA10" s="757">
        <v>26.774339999999999</v>
      </c>
      <c r="BB10" s="757">
        <v>23.157129999999999</v>
      </c>
      <c r="BC10" s="757">
        <v>27.025210000000001</v>
      </c>
      <c r="BD10" s="757">
        <v>32.514940000000003</v>
      </c>
      <c r="BE10" s="757">
        <v>38.792639999999999</v>
      </c>
      <c r="BF10" s="757">
        <v>37.12791</v>
      </c>
      <c r="BG10" s="757">
        <v>31.979610000000001</v>
      </c>
      <c r="BH10" s="757">
        <v>26.45139</v>
      </c>
      <c r="BI10" s="757">
        <v>25.026340000000001</v>
      </c>
      <c r="BJ10" s="757">
        <v>30.24286</v>
      </c>
      <c r="BK10" s="757">
        <v>35.121810000000004</v>
      </c>
      <c r="BL10" s="757">
        <v>29.966750000000001</v>
      </c>
      <c r="BM10" s="757">
        <v>27.913360000000001</v>
      </c>
      <c r="BN10" s="757">
        <v>23.528040000000001</v>
      </c>
      <c r="BO10" s="757">
        <v>27.151710000000001</v>
      </c>
      <c r="BP10" s="757">
        <v>32.70091</v>
      </c>
      <c r="BQ10" s="757">
        <v>39.061390000000003</v>
      </c>
      <c r="BR10" s="757">
        <v>37.358829999999998</v>
      </c>
      <c r="BS10" s="757">
        <v>32.171030000000002</v>
      </c>
      <c r="BT10" s="757">
        <v>26.60013</v>
      </c>
      <c r="BU10" s="757">
        <v>25.153269999999999</v>
      </c>
      <c r="BV10" s="757">
        <v>30.38242</v>
      </c>
    </row>
    <row r="11" spans="1:74" ht="11.1" customHeight="1" x14ac:dyDescent="0.2">
      <c r="A11" s="111" t="s">
        <v>1220</v>
      </c>
      <c r="B11" s="204" t="s">
        <v>451</v>
      </c>
      <c r="C11" s="756">
        <v>11.30017975</v>
      </c>
      <c r="D11" s="756">
        <v>10.83845202</v>
      </c>
      <c r="E11" s="756">
        <v>8.3717927299999992</v>
      </c>
      <c r="F11" s="756">
        <v>7.0136523999999998</v>
      </c>
      <c r="G11" s="756">
        <v>7.5227367300000001</v>
      </c>
      <c r="H11" s="756">
        <v>10.318307069999999</v>
      </c>
      <c r="I11" s="756">
        <v>12.96553125</v>
      </c>
      <c r="J11" s="756">
        <v>13.11501603</v>
      </c>
      <c r="K11" s="756">
        <v>11.64451438</v>
      </c>
      <c r="L11" s="756">
        <v>8.4741536400000008</v>
      </c>
      <c r="M11" s="756">
        <v>7.3096341799999998</v>
      </c>
      <c r="N11" s="756">
        <v>9.7528288199999995</v>
      </c>
      <c r="O11" s="756">
        <v>10.68516971</v>
      </c>
      <c r="P11" s="756">
        <v>8.4024941999999996</v>
      </c>
      <c r="Q11" s="756">
        <v>8.07930919</v>
      </c>
      <c r="R11" s="756">
        <v>7.37653084</v>
      </c>
      <c r="S11" s="756">
        <v>7.8230880100000002</v>
      </c>
      <c r="T11" s="756">
        <v>9.6793734600000008</v>
      </c>
      <c r="U11" s="756">
        <v>12.0706895</v>
      </c>
      <c r="V11" s="756">
        <v>11.837189779999999</v>
      </c>
      <c r="W11" s="756">
        <v>9.6484439000000002</v>
      </c>
      <c r="X11" s="756">
        <v>8.3032774600000003</v>
      </c>
      <c r="Y11" s="756">
        <v>7.7593119799999997</v>
      </c>
      <c r="Z11" s="756">
        <v>10.135293020000001</v>
      </c>
      <c r="AA11" s="756">
        <v>14.229210569999999</v>
      </c>
      <c r="AB11" s="756">
        <v>10.281393080000001</v>
      </c>
      <c r="AC11" s="756">
        <v>8.3272754800000008</v>
      </c>
      <c r="AD11" s="756">
        <v>7.7021746899999997</v>
      </c>
      <c r="AE11" s="756">
        <v>8.4985416100000002</v>
      </c>
      <c r="AF11" s="756">
        <v>11.112104459999999</v>
      </c>
      <c r="AG11" s="756">
        <v>12.68791914</v>
      </c>
      <c r="AH11" s="756">
        <v>12.27476476</v>
      </c>
      <c r="AI11" s="756">
        <v>11.33544863</v>
      </c>
      <c r="AJ11" s="756">
        <v>8.9573701499999991</v>
      </c>
      <c r="AK11" s="756">
        <v>8.48702866</v>
      </c>
      <c r="AL11" s="756">
        <v>10.59235479</v>
      </c>
      <c r="AM11" s="756">
        <v>11.40193638</v>
      </c>
      <c r="AN11" s="756">
        <v>9.9611150599999991</v>
      </c>
      <c r="AO11" s="756">
        <v>9.1897937699999996</v>
      </c>
      <c r="AP11" s="756">
        <v>7.3596332999999996</v>
      </c>
      <c r="AQ11" s="756">
        <v>8.2132550700000007</v>
      </c>
      <c r="AR11" s="756">
        <v>10.34901653</v>
      </c>
      <c r="AS11" s="756">
        <v>12.49277015</v>
      </c>
      <c r="AT11" s="756">
        <v>12.474042499999999</v>
      </c>
      <c r="AU11" s="756">
        <v>11.944128839999999</v>
      </c>
      <c r="AV11" s="756">
        <v>9.1645054600000009</v>
      </c>
      <c r="AW11" s="756">
        <v>8.5457150899999998</v>
      </c>
      <c r="AX11" s="756">
        <v>10.040879690000001</v>
      </c>
      <c r="AY11" s="756">
        <v>10.78102</v>
      </c>
      <c r="AZ11" s="756">
        <v>9.9606180000000002</v>
      </c>
      <c r="BA11" s="757">
        <v>9.3195429999999995</v>
      </c>
      <c r="BB11" s="757">
        <v>7.2659089999999997</v>
      </c>
      <c r="BC11" s="757">
        <v>8.1336410000000008</v>
      </c>
      <c r="BD11" s="757">
        <v>10.271610000000001</v>
      </c>
      <c r="BE11" s="757">
        <v>12.668799999999999</v>
      </c>
      <c r="BF11" s="757">
        <v>12.42971</v>
      </c>
      <c r="BG11" s="757">
        <v>10.715949999999999</v>
      </c>
      <c r="BH11" s="757">
        <v>8.3645189999999996</v>
      </c>
      <c r="BI11" s="757">
        <v>7.9404310000000002</v>
      </c>
      <c r="BJ11" s="757">
        <v>10.00601</v>
      </c>
      <c r="BK11" s="757">
        <v>12.317489999999999</v>
      </c>
      <c r="BL11" s="757">
        <v>10.454470000000001</v>
      </c>
      <c r="BM11" s="757">
        <v>9.5012349999999994</v>
      </c>
      <c r="BN11" s="757">
        <v>7.3068220000000004</v>
      </c>
      <c r="BO11" s="757">
        <v>8.1506260000000008</v>
      </c>
      <c r="BP11" s="757">
        <v>10.2803</v>
      </c>
      <c r="BQ11" s="757">
        <v>12.68777</v>
      </c>
      <c r="BR11" s="757">
        <v>12.451560000000001</v>
      </c>
      <c r="BS11" s="757">
        <v>10.736739999999999</v>
      </c>
      <c r="BT11" s="757">
        <v>8.3795059999999992</v>
      </c>
      <c r="BU11" s="757">
        <v>7.9565010000000003</v>
      </c>
      <c r="BV11" s="757">
        <v>10.02361</v>
      </c>
    </row>
    <row r="12" spans="1:74" ht="11.1" customHeight="1" x14ac:dyDescent="0.2">
      <c r="A12" s="111" t="s">
        <v>1221</v>
      </c>
      <c r="B12" s="204" t="s">
        <v>452</v>
      </c>
      <c r="C12" s="756">
        <v>18.488147990000002</v>
      </c>
      <c r="D12" s="756">
        <v>16.015564550000001</v>
      </c>
      <c r="E12" s="756">
        <v>13.369712030000001</v>
      </c>
      <c r="F12" s="756">
        <v>12.53373611</v>
      </c>
      <c r="G12" s="756">
        <v>14.443075520000001</v>
      </c>
      <c r="H12" s="756">
        <v>20.20602555</v>
      </c>
      <c r="I12" s="756">
        <v>26.17269216</v>
      </c>
      <c r="J12" s="756">
        <v>25.85925319</v>
      </c>
      <c r="K12" s="756">
        <v>22.530396840000002</v>
      </c>
      <c r="L12" s="756">
        <v>17.8748416</v>
      </c>
      <c r="M12" s="756">
        <v>13.62700514</v>
      </c>
      <c r="N12" s="756">
        <v>16.076745280000001</v>
      </c>
      <c r="O12" s="756">
        <v>18.26755545</v>
      </c>
      <c r="P12" s="756">
        <v>13.62521042</v>
      </c>
      <c r="Q12" s="756">
        <v>13.59937457</v>
      </c>
      <c r="R12" s="756">
        <v>13.28713698</v>
      </c>
      <c r="S12" s="756">
        <v>15.43064259</v>
      </c>
      <c r="T12" s="756">
        <v>20.386046499999999</v>
      </c>
      <c r="U12" s="756">
        <v>24.685732909999999</v>
      </c>
      <c r="V12" s="756">
        <v>24.778639210000001</v>
      </c>
      <c r="W12" s="756">
        <v>20.852192680000002</v>
      </c>
      <c r="X12" s="756">
        <v>17.89116082</v>
      </c>
      <c r="Y12" s="756">
        <v>13.678539949999999</v>
      </c>
      <c r="Z12" s="756">
        <v>16.156233960000002</v>
      </c>
      <c r="AA12" s="756">
        <v>23.36415719</v>
      </c>
      <c r="AB12" s="756">
        <v>17.72243009</v>
      </c>
      <c r="AC12" s="756">
        <v>14.087088290000001</v>
      </c>
      <c r="AD12" s="756">
        <v>13.207970270000001</v>
      </c>
      <c r="AE12" s="756">
        <v>16.630676210000001</v>
      </c>
      <c r="AF12" s="756">
        <v>23.651459580000001</v>
      </c>
      <c r="AG12" s="756">
        <v>26.13751392</v>
      </c>
      <c r="AH12" s="756">
        <v>25.99498294</v>
      </c>
      <c r="AI12" s="756">
        <v>22.352705530000001</v>
      </c>
      <c r="AJ12" s="756">
        <v>17.777376610000001</v>
      </c>
      <c r="AK12" s="756">
        <v>14.502626169999999</v>
      </c>
      <c r="AL12" s="756">
        <v>17.280476230000001</v>
      </c>
      <c r="AM12" s="756">
        <v>19.091913380000001</v>
      </c>
      <c r="AN12" s="756">
        <v>16.651485999999998</v>
      </c>
      <c r="AO12" s="756">
        <v>15.913648889999999</v>
      </c>
      <c r="AP12" s="756">
        <v>12.86638422</v>
      </c>
      <c r="AQ12" s="756">
        <v>15.53338662</v>
      </c>
      <c r="AR12" s="756">
        <v>20.59040384</v>
      </c>
      <c r="AS12" s="756">
        <v>24.799764119999999</v>
      </c>
      <c r="AT12" s="756">
        <v>26.364587650000001</v>
      </c>
      <c r="AU12" s="756">
        <v>24.646185630000002</v>
      </c>
      <c r="AV12" s="756">
        <v>19.501682800000001</v>
      </c>
      <c r="AW12" s="756">
        <v>14.60892748</v>
      </c>
      <c r="AX12" s="756">
        <v>16.496973369999999</v>
      </c>
      <c r="AY12" s="756">
        <v>18.346319999999999</v>
      </c>
      <c r="AZ12" s="756">
        <v>17.228719999999999</v>
      </c>
      <c r="BA12" s="757">
        <v>15.93394</v>
      </c>
      <c r="BB12" s="757">
        <v>13.04163</v>
      </c>
      <c r="BC12" s="757">
        <v>16.15767</v>
      </c>
      <c r="BD12" s="757">
        <v>21.62612</v>
      </c>
      <c r="BE12" s="757">
        <v>26.17624</v>
      </c>
      <c r="BF12" s="757">
        <v>25.983609999999999</v>
      </c>
      <c r="BG12" s="757">
        <v>21.549700000000001</v>
      </c>
      <c r="BH12" s="757">
        <v>18.09798</v>
      </c>
      <c r="BI12" s="757">
        <v>14.139559999999999</v>
      </c>
      <c r="BJ12" s="757">
        <v>16.896909999999998</v>
      </c>
      <c r="BK12" s="757">
        <v>20.13064</v>
      </c>
      <c r="BL12" s="757">
        <v>17.264289999999999</v>
      </c>
      <c r="BM12" s="757">
        <v>16.069009999999999</v>
      </c>
      <c r="BN12" s="757">
        <v>13.17774</v>
      </c>
      <c r="BO12" s="757">
        <v>16.137689999999999</v>
      </c>
      <c r="BP12" s="757">
        <v>21.72268</v>
      </c>
      <c r="BQ12" s="757">
        <v>26.44689</v>
      </c>
      <c r="BR12" s="757">
        <v>26.237220000000001</v>
      </c>
      <c r="BS12" s="757">
        <v>21.7502</v>
      </c>
      <c r="BT12" s="757">
        <v>18.265219999999999</v>
      </c>
      <c r="BU12" s="757">
        <v>14.269880000000001</v>
      </c>
      <c r="BV12" s="757">
        <v>17.05913</v>
      </c>
    </row>
    <row r="13" spans="1:74" ht="11.1" customHeight="1" x14ac:dyDescent="0.2">
      <c r="A13" s="111" t="s">
        <v>1222</v>
      </c>
      <c r="B13" s="204" t="s">
        <v>453</v>
      </c>
      <c r="C13" s="756">
        <v>8.5613587599999992</v>
      </c>
      <c r="D13" s="756">
        <v>6.8382041200000003</v>
      </c>
      <c r="E13" s="756">
        <v>6.40286285</v>
      </c>
      <c r="F13" s="756">
        <v>6.0342579799999996</v>
      </c>
      <c r="G13" s="756">
        <v>6.7800705199999998</v>
      </c>
      <c r="H13" s="756">
        <v>10.06597738</v>
      </c>
      <c r="I13" s="756">
        <v>11.66972741</v>
      </c>
      <c r="J13" s="756">
        <v>11.01973233</v>
      </c>
      <c r="K13" s="756">
        <v>8.3112026799999992</v>
      </c>
      <c r="L13" s="756">
        <v>6.8210895000000002</v>
      </c>
      <c r="M13" s="756">
        <v>6.3154259799999997</v>
      </c>
      <c r="N13" s="756">
        <v>8.18534659</v>
      </c>
      <c r="O13" s="756">
        <v>8.5863651399999998</v>
      </c>
      <c r="P13" s="756">
        <v>6.6546283199999996</v>
      </c>
      <c r="Q13" s="756">
        <v>6.71117893</v>
      </c>
      <c r="R13" s="756">
        <v>6.3107239799999997</v>
      </c>
      <c r="S13" s="756">
        <v>7.2646855500000003</v>
      </c>
      <c r="T13" s="756">
        <v>9.9438394599999995</v>
      </c>
      <c r="U13" s="756">
        <v>12.06145579</v>
      </c>
      <c r="V13" s="756">
        <v>11.03121501</v>
      </c>
      <c r="W13" s="756">
        <v>8.6998878200000007</v>
      </c>
      <c r="X13" s="756">
        <v>6.9761084799999997</v>
      </c>
      <c r="Y13" s="756">
        <v>6.4084035500000001</v>
      </c>
      <c r="Z13" s="756">
        <v>7.8873689899999997</v>
      </c>
      <c r="AA13" s="756">
        <v>7.8831828000000002</v>
      </c>
      <c r="AB13" s="756">
        <v>6.8251513499999996</v>
      </c>
      <c r="AC13" s="756">
        <v>6.8396683999999999</v>
      </c>
      <c r="AD13" s="756">
        <v>6.6015816899999997</v>
      </c>
      <c r="AE13" s="756">
        <v>7.5780062299999997</v>
      </c>
      <c r="AF13" s="756">
        <v>9.8366750100000004</v>
      </c>
      <c r="AG13" s="756">
        <v>12.155610129999999</v>
      </c>
      <c r="AH13" s="756">
        <v>11.64467818</v>
      </c>
      <c r="AI13" s="756">
        <v>9.3269585700000004</v>
      </c>
      <c r="AJ13" s="756">
        <v>6.7239480499999997</v>
      </c>
      <c r="AK13" s="756">
        <v>6.7052214499999998</v>
      </c>
      <c r="AL13" s="756">
        <v>8.1908792199999993</v>
      </c>
      <c r="AM13" s="756">
        <v>8.4392923199999998</v>
      </c>
      <c r="AN13" s="756">
        <v>7.5576097999999998</v>
      </c>
      <c r="AO13" s="756">
        <v>7.1252139999999997</v>
      </c>
      <c r="AP13" s="756">
        <v>6.3954759799999996</v>
      </c>
      <c r="AQ13" s="756">
        <v>6.6840458800000002</v>
      </c>
      <c r="AR13" s="756">
        <v>8.9349769000000006</v>
      </c>
      <c r="AS13" s="756">
        <v>11.728923869999999</v>
      </c>
      <c r="AT13" s="756">
        <v>12.027294660000001</v>
      </c>
      <c r="AU13" s="756">
        <v>9.2089911600000001</v>
      </c>
      <c r="AV13" s="756">
        <v>7.0329807799999999</v>
      </c>
      <c r="AW13" s="756">
        <v>6.7930331800000001</v>
      </c>
      <c r="AX13" s="756">
        <v>8.2408142000000009</v>
      </c>
      <c r="AY13" s="756">
        <v>8.6803810000000006</v>
      </c>
      <c r="AZ13" s="756">
        <v>7.9592409999999996</v>
      </c>
      <c r="BA13" s="757">
        <v>7.1229279999999999</v>
      </c>
      <c r="BB13" s="757">
        <v>6.4416799999999999</v>
      </c>
      <c r="BC13" s="757">
        <v>7.2275270000000003</v>
      </c>
      <c r="BD13" s="757">
        <v>9.68248</v>
      </c>
      <c r="BE13" s="757">
        <v>12.06598</v>
      </c>
      <c r="BF13" s="757">
        <v>11.591950000000001</v>
      </c>
      <c r="BG13" s="757">
        <v>9.2257730000000002</v>
      </c>
      <c r="BH13" s="757">
        <v>7.027355</v>
      </c>
      <c r="BI13" s="757">
        <v>6.8217629999999998</v>
      </c>
      <c r="BJ13" s="757">
        <v>8.3777089999999994</v>
      </c>
      <c r="BK13" s="757">
        <v>8.8660329999999998</v>
      </c>
      <c r="BL13" s="757">
        <v>7.6318320000000002</v>
      </c>
      <c r="BM13" s="757">
        <v>7.170299</v>
      </c>
      <c r="BN13" s="757">
        <v>6.5371350000000001</v>
      </c>
      <c r="BO13" s="757">
        <v>7.3005110000000002</v>
      </c>
      <c r="BP13" s="757">
        <v>9.7963950000000004</v>
      </c>
      <c r="BQ13" s="757">
        <v>12.21367</v>
      </c>
      <c r="BR13" s="757">
        <v>11.732089999999999</v>
      </c>
      <c r="BS13" s="757">
        <v>9.3353929999999998</v>
      </c>
      <c r="BT13" s="757">
        <v>7.1113629999999999</v>
      </c>
      <c r="BU13" s="757">
        <v>6.9039140000000003</v>
      </c>
      <c r="BV13" s="757">
        <v>8.4829139999999992</v>
      </c>
    </row>
    <row r="14" spans="1:74" ht="11.1" customHeight="1" x14ac:dyDescent="0.2">
      <c r="A14" s="111" t="s">
        <v>1223</v>
      </c>
      <c r="B14" s="204" t="s">
        <v>251</v>
      </c>
      <c r="C14" s="756">
        <v>13.87419581</v>
      </c>
      <c r="D14" s="756">
        <v>11.493672930000001</v>
      </c>
      <c r="E14" s="756">
        <v>11.32165597</v>
      </c>
      <c r="F14" s="756">
        <v>9.7131655200000004</v>
      </c>
      <c r="G14" s="756">
        <v>9.5085122399999999</v>
      </c>
      <c r="H14" s="756">
        <v>11.16773583</v>
      </c>
      <c r="I14" s="756">
        <v>12.68454751</v>
      </c>
      <c r="J14" s="756">
        <v>14.182654210000001</v>
      </c>
      <c r="K14" s="756">
        <v>11.87162839</v>
      </c>
      <c r="L14" s="756">
        <v>10.94733252</v>
      </c>
      <c r="M14" s="756">
        <v>10.45727836</v>
      </c>
      <c r="N14" s="756">
        <v>13.8736797</v>
      </c>
      <c r="O14" s="756">
        <v>15.22912041</v>
      </c>
      <c r="P14" s="756">
        <v>11.90509984</v>
      </c>
      <c r="Q14" s="756">
        <v>12.011585350000001</v>
      </c>
      <c r="R14" s="756">
        <v>9.8213884900000004</v>
      </c>
      <c r="S14" s="756">
        <v>10.5259935</v>
      </c>
      <c r="T14" s="756">
        <v>11.57568019</v>
      </c>
      <c r="U14" s="756">
        <v>14.08507753</v>
      </c>
      <c r="V14" s="756">
        <v>14.49458014</v>
      </c>
      <c r="W14" s="756">
        <v>12.73173431</v>
      </c>
      <c r="X14" s="756">
        <v>10.520638780000001</v>
      </c>
      <c r="Y14" s="756">
        <v>11.314010619999999</v>
      </c>
      <c r="Z14" s="756">
        <v>13.25742687</v>
      </c>
      <c r="AA14" s="756">
        <v>13.49420215</v>
      </c>
      <c r="AB14" s="756">
        <v>11.28343948</v>
      </c>
      <c r="AC14" s="756">
        <v>12.977829849999999</v>
      </c>
      <c r="AD14" s="756">
        <v>9.8970306699999995</v>
      </c>
      <c r="AE14" s="756">
        <v>10.280284440000001</v>
      </c>
      <c r="AF14" s="756">
        <v>10.402222800000001</v>
      </c>
      <c r="AG14" s="756">
        <v>13.74502964</v>
      </c>
      <c r="AH14" s="756">
        <v>16.236672519999999</v>
      </c>
      <c r="AI14" s="756">
        <v>10.343938189999999</v>
      </c>
      <c r="AJ14" s="756">
        <v>11.088002790000001</v>
      </c>
      <c r="AK14" s="756">
        <v>10.639510639999999</v>
      </c>
      <c r="AL14" s="756">
        <v>12.9813828</v>
      </c>
      <c r="AM14" s="756">
        <v>14.38521476</v>
      </c>
      <c r="AN14" s="756">
        <v>12.169369530000001</v>
      </c>
      <c r="AO14" s="756">
        <v>12.44750121</v>
      </c>
      <c r="AP14" s="756">
        <v>9.3693230799999991</v>
      </c>
      <c r="AQ14" s="756">
        <v>10.21892304</v>
      </c>
      <c r="AR14" s="756">
        <v>10.0133045</v>
      </c>
      <c r="AS14" s="756">
        <v>12.790807279999999</v>
      </c>
      <c r="AT14" s="756">
        <v>14.00110952</v>
      </c>
      <c r="AU14" s="756">
        <v>11.91718253</v>
      </c>
      <c r="AV14" s="756">
        <v>11.5170546</v>
      </c>
      <c r="AW14" s="756">
        <v>10.43666981</v>
      </c>
      <c r="AX14" s="756">
        <v>13.82805915</v>
      </c>
      <c r="AY14" s="756">
        <v>14.48094</v>
      </c>
      <c r="AZ14" s="756">
        <v>11.629810000000001</v>
      </c>
      <c r="BA14" s="757">
        <v>11.83118</v>
      </c>
      <c r="BB14" s="757">
        <v>9.3777519999999992</v>
      </c>
      <c r="BC14" s="757">
        <v>10.232279999999999</v>
      </c>
      <c r="BD14" s="757">
        <v>10.00067</v>
      </c>
      <c r="BE14" s="757">
        <v>12.974600000000001</v>
      </c>
      <c r="BF14" s="757">
        <v>14.01773</v>
      </c>
      <c r="BG14" s="757">
        <v>11.759309999999999</v>
      </c>
      <c r="BH14" s="757">
        <v>11.39479</v>
      </c>
      <c r="BI14" s="757">
        <v>10.44782</v>
      </c>
      <c r="BJ14" s="757">
        <v>13.96443</v>
      </c>
      <c r="BK14" s="757">
        <v>14.5967</v>
      </c>
      <c r="BL14" s="757">
        <v>11.42554</v>
      </c>
      <c r="BM14" s="757">
        <v>11.955819999999999</v>
      </c>
      <c r="BN14" s="757">
        <v>9.3817719999999998</v>
      </c>
      <c r="BO14" s="757">
        <v>10.30979</v>
      </c>
      <c r="BP14" s="757">
        <v>10.05289</v>
      </c>
      <c r="BQ14" s="757">
        <v>13.01479</v>
      </c>
      <c r="BR14" s="757">
        <v>14.05775</v>
      </c>
      <c r="BS14" s="757">
        <v>11.79185</v>
      </c>
      <c r="BT14" s="757">
        <v>11.460430000000001</v>
      </c>
      <c r="BU14" s="757">
        <v>10.478630000000001</v>
      </c>
      <c r="BV14" s="757">
        <v>14.006019999999999</v>
      </c>
    </row>
    <row r="15" spans="1:74" ht="11.1" customHeight="1" x14ac:dyDescent="0.2">
      <c r="A15" s="111" t="s">
        <v>1224</v>
      </c>
      <c r="B15" s="204" t="s">
        <v>252</v>
      </c>
      <c r="C15" s="756">
        <v>0.43683379999999999</v>
      </c>
      <c r="D15" s="756">
        <v>0.37457047999999998</v>
      </c>
      <c r="E15" s="756">
        <v>0.36794882000000001</v>
      </c>
      <c r="F15" s="756">
        <v>0.35612825999999997</v>
      </c>
      <c r="G15" s="756">
        <v>0.34918652999999999</v>
      </c>
      <c r="H15" s="756">
        <v>0.35203292000000003</v>
      </c>
      <c r="I15" s="756">
        <v>0.37208806999999999</v>
      </c>
      <c r="J15" s="756">
        <v>0.39518822999999997</v>
      </c>
      <c r="K15" s="756">
        <v>0.37241171000000001</v>
      </c>
      <c r="L15" s="756">
        <v>0.39373893999999998</v>
      </c>
      <c r="M15" s="756">
        <v>0.39106742999999999</v>
      </c>
      <c r="N15" s="756">
        <v>0.45692384000000003</v>
      </c>
      <c r="O15" s="756">
        <v>0.45665041000000001</v>
      </c>
      <c r="P15" s="756">
        <v>0.38000694000000002</v>
      </c>
      <c r="Q15" s="756">
        <v>0.41157021999999999</v>
      </c>
      <c r="R15" s="756">
        <v>0.36351276999999999</v>
      </c>
      <c r="S15" s="756">
        <v>0.36048036999999999</v>
      </c>
      <c r="T15" s="756">
        <v>0.35237810000000003</v>
      </c>
      <c r="U15" s="756">
        <v>0.38087360999999997</v>
      </c>
      <c r="V15" s="756">
        <v>0.38801131</v>
      </c>
      <c r="W15" s="756">
        <v>0.37400505000000001</v>
      </c>
      <c r="X15" s="756">
        <v>0.39228196999999998</v>
      </c>
      <c r="Y15" s="756">
        <v>0.40339117000000002</v>
      </c>
      <c r="Z15" s="756">
        <v>0.42686613000000001</v>
      </c>
      <c r="AA15" s="756">
        <v>0.43748281999999999</v>
      </c>
      <c r="AB15" s="756">
        <v>0.38829643000000003</v>
      </c>
      <c r="AC15" s="756">
        <v>0.40558284999999999</v>
      </c>
      <c r="AD15" s="756">
        <v>0.37452195999999999</v>
      </c>
      <c r="AE15" s="756">
        <v>0.35831512999999998</v>
      </c>
      <c r="AF15" s="756">
        <v>0.35379435999999997</v>
      </c>
      <c r="AG15" s="756">
        <v>0.37979830999999997</v>
      </c>
      <c r="AH15" s="756">
        <v>0.39269463999999998</v>
      </c>
      <c r="AI15" s="756">
        <v>0.38372412</v>
      </c>
      <c r="AJ15" s="756">
        <v>0.39561489</v>
      </c>
      <c r="AK15" s="756">
        <v>0.39999825</v>
      </c>
      <c r="AL15" s="756">
        <v>0.41578027000000001</v>
      </c>
      <c r="AM15" s="756">
        <v>0.44545783</v>
      </c>
      <c r="AN15" s="756">
        <v>0.36159221000000002</v>
      </c>
      <c r="AO15" s="756">
        <v>0.37410205000000002</v>
      </c>
      <c r="AP15" s="756">
        <v>0.34447233999999999</v>
      </c>
      <c r="AQ15" s="756">
        <v>0.35974430000000002</v>
      </c>
      <c r="AR15" s="756">
        <v>0.36605879000000002</v>
      </c>
      <c r="AS15" s="756">
        <v>0.40337719</v>
      </c>
      <c r="AT15" s="756">
        <v>0.40513444999999998</v>
      </c>
      <c r="AU15" s="756">
        <v>0.39310949000000001</v>
      </c>
      <c r="AV15" s="756">
        <v>0.40934512000000001</v>
      </c>
      <c r="AW15" s="756">
        <v>0.40429942000000002</v>
      </c>
      <c r="AX15" s="756">
        <v>0.43861399000000001</v>
      </c>
      <c r="AY15" s="756">
        <v>0.44171929999999998</v>
      </c>
      <c r="AZ15" s="756">
        <v>0.37109730000000002</v>
      </c>
      <c r="BA15" s="757">
        <v>0.37086829999999998</v>
      </c>
      <c r="BB15" s="757">
        <v>0.3417135</v>
      </c>
      <c r="BC15" s="757">
        <v>0.3572825</v>
      </c>
      <c r="BD15" s="757">
        <v>0.36373749999999999</v>
      </c>
      <c r="BE15" s="757">
        <v>0.40106550000000002</v>
      </c>
      <c r="BF15" s="757">
        <v>0.4031035</v>
      </c>
      <c r="BG15" s="757">
        <v>0.39091409999999999</v>
      </c>
      <c r="BH15" s="757">
        <v>0.40716400000000003</v>
      </c>
      <c r="BI15" s="757">
        <v>0.4019315</v>
      </c>
      <c r="BJ15" s="757">
        <v>0.43565959999999998</v>
      </c>
      <c r="BK15" s="757">
        <v>0.43970710000000002</v>
      </c>
      <c r="BL15" s="757">
        <v>0.35668719999999998</v>
      </c>
      <c r="BM15" s="757">
        <v>0.36888280000000001</v>
      </c>
      <c r="BN15" s="757">
        <v>0.33932709999999999</v>
      </c>
      <c r="BO15" s="757">
        <v>0.35414109999999999</v>
      </c>
      <c r="BP15" s="757">
        <v>0.3600198</v>
      </c>
      <c r="BQ15" s="757">
        <v>0.39655249999999997</v>
      </c>
      <c r="BR15" s="757">
        <v>0.39826790000000001</v>
      </c>
      <c r="BS15" s="757">
        <v>0.38600079999999998</v>
      </c>
      <c r="BT15" s="757">
        <v>0.40189459999999999</v>
      </c>
      <c r="BU15" s="757">
        <v>0.39668789999999998</v>
      </c>
      <c r="BV15" s="757">
        <v>0.42999920000000003</v>
      </c>
    </row>
    <row r="16" spans="1:74" ht="11.1" customHeight="1" x14ac:dyDescent="0.2">
      <c r="A16" s="111" t="s">
        <v>1225</v>
      </c>
      <c r="B16" s="204" t="s">
        <v>455</v>
      </c>
      <c r="C16" s="756">
        <v>130.97184831999999</v>
      </c>
      <c r="D16" s="756">
        <v>115.95942503000001</v>
      </c>
      <c r="E16" s="756">
        <v>100.22657547</v>
      </c>
      <c r="F16" s="756">
        <v>88.244340370000003</v>
      </c>
      <c r="G16" s="756">
        <v>94.198029730000002</v>
      </c>
      <c r="H16" s="756">
        <v>125.21123946</v>
      </c>
      <c r="I16" s="756">
        <v>154.40932699000001</v>
      </c>
      <c r="J16" s="756">
        <v>156.44152359</v>
      </c>
      <c r="K16" s="756">
        <v>129.36293162000001</v>
      </c>
      <c r="L16" s="756">
        <v>101.50796584</v>
      </c>
      <c r="M16" s="756">
        <v>93.244091310000002</v>
      </c>
      <c r="N16" s="756">
        <v>121.28085552</v>
      </c>
      <c r="O16" s="756">
        <v>129.21249867</v>
      </c>
      <c r="P16" s="756">
        <v>100.96823572</v>
      </c>
      <c r="Q16" s="756">
        <v>103.09552026999999</v>
      </c>
      <c r="R16" s="756">
        <v>90.724503889999994</v>
      </c>
      <c r="S16" s="756">
        <v>98.281158820000002</v>
      </c>
      <c r="T16" s="756">
        <v>122.54316910999999</v>
      </c>
      <c r="U16" s="756">
        <v>149.90048182000001</v>
      </c>
      <c r="V16" s="756">
        <v>142.00716657000001</v>
      </c>
      <c r="W16" s="756">
        <v>118.77878235999999</v>
      </c>
      <c r="X16" s="756">
        <v>102.81104302999999</v>
      </c>
      <c r="Y16" s="756">
        <v>98.320565540000004</v>
      </c>
      <c r="Z16" s="756">
        <v>122.00461661</v>
      </c>
      <c r="AA16" s="756">
        <v>148.91777286000001</v>
      </c>
      <c r="AB16" s="756">
        <v>113.75161678000001</v>
      </c>
      <c r="AC16" s="756">
        <v>107.21875559999999</v>
      </c>
      <c r="AD16" s="756">
        <v>95.453887089999995</v>
      </c>
      <c r="AE16" s="756">
        <v>103.84822959</v>
      </c>
      <c r="AF16" s="756">
        <v>129.91314298</v>
      </c>
      <c r="AG16" s="756">
        <v>153.56632259</v>
      </c>
      <c r="AH16" s="756">
        <v>153.49675436999999</v>
      </c>
      <c r="AI16" s="756">
        <v>128.91001471999999</v>
      </c>
      <c r="AJ16" s="756">
        <v>107.04898319</v>
      </c>
      <c r="AK16" s="756">
        <v>103.79023092</v>
      </c>
      <c r="AL16" s="756">
        <v>123.18074656</v>
      </c>
      <c r="AM16" s="756">
        <v>133.01118431</v>
      </c>
      <c r="AN16" s="756">
        <v>116.24920246000001</v>
      </c>
      <c r="AO16" s="756">
        <v>112.13951462</v>
      </c>
      <c r="AP16" s="756">
        <v>89.864353120000004</v>
      </c>
      <c r="AQ16" s="756">
        <v>99.810154030000007</v>
      </c>
      <c r="AR16" s="756">
        <v>119.51889115</v>
      </c>
      <c r="AS16" s="756">
        <v>153.14090583000001</v>
      </c>
      <c r="AT16" s="756">
        <v>149.54884629</v>
      </c>
      <c r="AU16" s="756">
        <v>131.12289641000001</v>
      </c>
      <c r="AV16" s="756">
        <v>107.63613441</v>
      </c>
      <c r="AW16" s="756">
        <v>102.16681398</v>
      </c>
      <c r="AX16" s="756">
        <v>120.93829985000001</v>
      </c>
      <c r="AY16" s="756">
        <v>128.7467</v>
      </c>
      <c r="AZ16" s="756">
        <v>115.6901</v>
      </c>
      <c r="BA16" s="757">
        <v>109.94119999999999</v>
      </c>
      <c r="BB16" s="757">
        <v>89.862849999999995</v>
      </c>
      <c r="BC16" s="757">
        <v>100.09569999999999</v>
      </c>
      <c r="BD16" s="757">
        <v>122.0582</v>
      </c>
      <c r="BE16" s="757">
        <v>151.8476</v>
      </c>
      <c r="BF16" s="757">
        <v>148.8503</v>
      </c>
      <c r="BG16" s="757">
        <v>122.1151</v>
      </c>
      <c r="BH16" s="757">
        <v>103.2546</v>
      </c>
      <c r="BI16" s="757">
        <v>98.28192</v>
      </c>
      <c r="BJ16" s="757">
        <v>122.1069</v>
      </c>
      <c r="BK16" s="757">
        <v>139.13419999999999</v>
      </c>
      <c r="BL16" s="757">
        <v>117.5625</v>
      </c>
      <c r="BM16" s="757">
        <v>111.95010000000001</v>
      </c>
      <c r="BN16" s="757">
        <v>90.714939999999999</v>
      </c>
      <c r="BO16" s="757">
        <v>100.52970000000001</v>
      </c>
      <c r="BP16" s="757">
        <v>122.6447</v>
      </c>
      <c r="BQ16" s="757">
        <v>152.6499</v>
      </c>
      <c r="BR16" s="757">
        <v>149.58920000000001</v>
      </c>
      <c r="BS16" s="757">
        <v>122.70780000000001</v>
      </c>
      <c r="BT16" s="757">
        <v>103.7928</v>
      </c>
      <c r="BU16" s="757">
        <v>98.755870000000002</v>
      </c>
      <c r="BV16" s="757">
        <v>122.7376</v>
      </c>
    </row>
    <row r="17" spans="1:74" ht="11.1" customHeight="1" x14ac:dyDescent="0.2">
      <c r="A17" s="111"/>
      <c r="B17" s="113" t="s">
        <v>10</v>
      </c>
      <c r="C17" s="758"/>
      <c r="D17" s="758"/>
      <c r="E17" s="758"/>
      <c r="F17" s="758"/>
      <c r="G17" s="758"/>
      <c r="H17" s="758"/>
      <c r="I17" s="758"/>
      <c r="J17" s="758"/>
      <c r="K17" s="758"/>
      <c r="L17" s="758"/>
      <c r="M17" s="758"/>
      <c r="N17" s="758"/>
      <c r="O17" s="758"/>
      <c r="P17" s="758"/>
      <c r="Q17" s="758"/>
      <c r="R17" s="758"/>
      <c r="S17" s="758"/>
      <c r="T17" s="758"/>
      <c r="U17" s="758"/>
      <c r="V17" s="758"/>
      <c r="W17" s="758"/>
      <c r="X17" s="758"/>
      <c r="Y17" s="758"/>
      <c r="Z17" s="758"/>
      <c r="AA17" s="758"/>
      <c r="AB17" s="758"/>
      <c r="AC17" s="758"/>
      <c r="AD17" s="758"/>
      <c r="AE17" s="758"/>
      <c r="AF17" s="758"/>
      <c r="AG17" s="758"/>
      <c r="AH17" s="758"/>
      <c r="AI17" s="758"/>
      <c r="AJ17" s="758"/>
      <c r="AK17" s="758"/>
      <c r="AL17" s="758"/>
      <c r="AM17" s="758"/>
      <c r="AN17" s="758"/>
      <c r="AO17" s="758"/>
      <c r="AP17" s="758"/>
      <c r="AQ17" s="758"/>
      <c r="AR17" s="758"/>
      <c r="AS17" s="758"/>
      <c r="AT17" s="758"/>
      <c r="AU17" s="758"/>
      <c r="AV17" s="758"/>
      <c r="AW17" s="758"/>
      <c r="AX17" s="758"/>
      <c r="AY17" s="758"/>
      <c r="AZ17" s="758"/>
      <c r="BA17" s="759"/>
      <c r="BB17" s="759"/>
      <c r="BC17" s="759"/>
      <c r="BD17" s="759"/>
      <c r="BE17" s="759"/>
      <c r="BF17" s="759"/>
      <c r="BG17" s="759"/>
      <c r="BH17" s="759"/>
      <c r="BI17" s="759"/>
      <c r="BJ17" s="759"/>
      <c r="BK17" s="759"/>
      <c r="BL17" s="759"/>
      <c r="BM17" s="759"/>
      <c r="BN17" s="759"/>
      <c r="BO17" s="759"/>
      <c r="BP17" s="759"/>
      <c r="BQ17" s="759"/>
      <c r="BR17" s="759"/>
      <c r="BS17" s="759"/>
      <c r="BT17" s="759"/>
      <c r="BU17" s="759"/>
      <c r="BV17" s="759"/>
    </row>
    <row r="18" spans="1:74" ht="11.1" customHeight="1" x14ac:dyDescent="0.2">
      <c r="A18" s="111" t="s">
        <v>1226</v>
      </c>
      <c r="B18" s="204" t="s">
        <v>447</v>
      </c>
      <c r="C18" s="756">
        <v>4.48440818</v>
      </c>
      <c r="D18" s="756">
        <v>4.1640468100000003</v>
      </c>
      <c r="E18" s="756">
        <v>4.3185427599999997</v>
      </c>
      <c r="F18" s="756">
        <v>4.0211173000000002</v>
      </c>
      <c r="G18" s="756">
        <v>3.9942684800000001</v>
      </c>
      <c r="H18" s="756">
        <v>4.51732449</v>
      </c>
      <c r="I18" s="756">
        <v>4.8591641000000001</v>
      </c>
      <c r="J18" s="756">
        <v>5.1853335200000004</v>
      </c>
      <c r="K18" s="756">
        <v>4.7391983</v>
      </c>
      <c r="L18" s="756">
        <v>4.2424278500000003</v>
      </c>
      <c r="M18" s="756">
        <v>3.9732295899999999</v>
      </c>
      <c r="N18" s="756">
        <v>4.2540536199999996</v>
      </c>
      <c r="O18" s="756">
        <v>4.45448617</v>
      </c>
      <c r="P18" s="756">
        <v>3.9789195199999998</v>
      </c>
      <c r="Q18" s="756">
        <v>4.3504091300000001</v>
      </c>
      <c r="R18" s="756">
        <v>4.0094317799999999</v>
      </c>
      <c r="S18" s="756">
        <v>4.0314104400000002</v>
      </c>
      <c r="T18" s="756">
        <v>4.4960148499999999</v>
      </c>
      <c r="U18" s="756">
        <v>4.8720966600000004</v>
      </c>
      <c r="V18" s="756">
        <v>4.8583600599999999</v>
      </c>
      <c r="W18" s="756">
        <v>4.4579439699999996</v>
      </c>
      <c r="X18" s="756">
        <v>4.18241218</v>
      </c>
      <c r="Y18" s="756">
        <v>4.1260437000000003</v>
      </c>
      <c r="Z18" s="756">
        <v>4.3722325800000004</v>
      </c>
      <c r="AA18" s="756">
        <v>4.6818258500000001</v>
      </c>
      <c r="AB18" s="756">
        <v>4.1415562899999996</v>
      </c>
      <c r="AC18" s="756">
        <v>4.0459120100000003</v>
      </c>
      <c r="AD18" s="756">
        <v>3.9851409900000001</v>
      </c>
      <c r="AE18" s="756">
        <v>4.1240967199999998</v>
      </c>
      <c r="AF18" s="756">
        <v>4.4333009099999998</v>
      </c>
      <c r="AG18" s="756">
        <v>5.0223529899999999</v>
      </c>
      <c r="AH18" s="756">
        <v>5.2777183000000001</v>
      </c>
      <c r="AI18" s="756">
        <v>4.5359160999999997</v>
      </c>
      <c r="AJ18" s="756">
        <v>4.3297677400000003</v>
      </c>
      <c r="AK18" s="756">
        <v>4.0992406499999996</v>
      </c>
      <c r="AL18" s="756">
        <v>4.2476225400000001</v>
      </c>
      <c r="AM18" s="756">
        <v>4.55824958</v>
      </c>
      <c r="AN18" s="756">
        <v>4.0322489399999997</v>
      </c>
      <c r="AO18" s="756">
        <v>4.1618982500000001</v>
      </c>
      <c r="AP18" s="756">
        <v>3.9156175800000002</v>
      </c>
      <c r="AQ18" s="756">
        <v>3.9603199199999999</v>
      </c>
      <c r="AR18" s="756">
        <v>4.18292032</v>
      </c>
      <c r="AS18" s="756">
        <v>4.9873677299999999</v>
      </c>
      <c r="AT18" s="756">
        <v>4.7696163900000004</v>
      </c>
      <c r="AU18" s="756">
        <v>4.1785121900000002</v>
      </c>
      <c r="AV18" s="756">
        <v>4.0913494899999998</v>
      </c>
      <c r="AW18" s="756">
        <v>4.0815796100000004</v>
      </c>
      <c r="AX18" s="756">
        <v>4.2307327399999997</v>
      </c>
      <c r="AY18" s="756">
        <v>4.4317099999999998</v>
      </c>
      <c r="AZ18" s="756">
        <v>3.9868239999999999</v>
      </c>
      <c r="BA18" s="757">
        <v>4.0626189999999998</v>
      </c>
      <c r="BB18" s="757">
        <v>3.8634230000000001</v>
      </c>
      <c r="BC18" s="757">
        <v>3.9262579999999998</v>
      </c>
      <c r="BD18" s="757">
        <v>4.1605619999999996</v>
      </c>
      <c r="BE18" s="757">
        <v>4.6999769999999996</v>
      </c>
      <c r="BF18" s="757">
        <v>4.7527080000000002</v>
      </c>
      <c r="BG18" s="757">
        <v>4.1000509999999997</v>
      </c>
      <c r="BH18" s="757">
        <v>4.0032930000000002</v>
      </c>
      <c r="BI18" s="757">
        <v>3.9515039999999999</v>
      </c>
      <c r="BJ18" s="757">
        <v>4.073804</v>
      </c>
      <c r="BK18" s="757">
        <v>4.3350350000000004</v>
      </c>
      <c r="BL18" s="757">
        <v>3.7754590000000001</v>
      </c>
      <c r="BM18" s="757">
        <v>3.9367459999999999</v>
      </c>
      <c r="BN18" s="757">
        <v>3.7191010000000002</v>
      </c>
      <c r="BO18" s="757">
        <v>3.7653349999999999</v>
      </c>
      <c r="BP18" s="757">
        <v>3.983136</v>
      </c>
      <c r="BQ18" s="757">
        <v>4.4828239999999999</v>
      </c>
      <c r="BR18" s="757">
        <v>4.5236169999999998</v>
      </c>
      <c r="BS18" s="757">
        <v>3.8957310000000001</v>
      </c>
      <c r="BT18" s="757">
        <v>3.8016580000000002</v>
      </c>
      <c r="BU18" s="757">
        <v>3.7470029999999999</v>
      </c>
      <c r="BV18" s="757">
        <v>3.8567369999999999</v>
      </c>
    </row>
    <row r="19" spans="1:74" ht="11.1" customHeight="1" x14ac:dyDescent="0.2">
      <c r="A19" s="111" t="s">
        <v>1227</v>
      </c>
      <c r="B19" s="187" t="s">
        <v>480</v>
      </c>
      <c r="C19" s="756">
        <v>13.153533299999999</v>
      </c>
      <c r="D19" s="756">
        <v>12.77891355</v>
      </c>
      <c r="E19" s="756">
        <v>12.65091464</v>
      </c>
      <c r="F19" s="756">
        <v>11.69834758</v>
      </c>
      <c r="G19" s="756">
        <v>12.25967833</v>
      </c>
      <c r="H19" s="756">
        <v>13.39425228</v>
      </c>
      <c r="I19" s="756">
        <v>14.981003490000001</v>
      </c>
      <c r="J19" s="756">
        <v>15.58877785</v>
      </c>
      <c r="K19" s="756">
        <v>14.49354583</v>
      </c>
      <c r="L19" s="756">
        <v>12.746732010000001</v>
      </c>
      <c r="M19" s="756">
        <v>12.122488069999999</v>
      </c>
      <c r="N19" s="756">
        <v>12.846620079999999</v>
      </c>
      <c r="O19" s="756">
        <v>13.27708779</v>
      </c>
      <c r="P19" s="756">
        <v>12.52613648</v>
      </c>
      <c r="Q19" s="756">
        <v>12.422003950000001</v>
      </c>
      <c r="R19" s="756">
        <v>11.78298066</v>
      </c>
      <c r="S19" s="756">
        <v>11.94925877</v>
      </c>
      <c r="T19" s="756">
        <v>13.206394960000001</v>
      </c>
      <c r="U19" s="756">
        <v>14.77575994</v>
      </c>
      <c r="V19" s="756">
        <v>14.41398152</v>
      </c>
      <c r="W19" s="756">
        <v>13.530485090000001</v>
      </c>
      <c r="X19" s="756">
        <v>12.837347279999999</v>
      </c>
      <c r="Y19" s="756">
        <v>12.217557879999999</v>
      </c>
      <c r="Z19" s="756">
        <v>12.9884597</v>
      </c>
      <c r="AA19" s="756">
        <v>13.726166449999999</v>
      </c>
      <c r="AB19" s="756">
        <v>12.61435279</v>
      </c>
      <c r="AC19" s="756">
        <v>12.63923424</v>
      </c>
      <c r="AD19" s="756">
        <v>12.0054322</v>
      </c>
      <c r="AE19" s="756">
        <v>12.31498348</v>
      </c>
      <c r="AF19" s="756">
        <v>13.30575035</v>
      </c>
      <c r="AG19" s="756">
        <v>14.85642957</v>
      </c>
      <c r="AH19" s="756">
        <v>15.251711630000001</v>
      </c>
      <c r="AI19" s="756">
        <v>14.183321340000001</v>
      </c>
      <c r="AJ19" s="756">
        <v>13.00349634</v>
      </c>
      <c r="AK19" s="756">
        <v>12.04164581</v>
      </c>
      <c r="AL19" s="756">
        <v>12.831523839999999</v>
      </c>
      <c r="AM19" s="756">
        <v>13.345569559999999</v>
      </c>
      <c r="AN19" s="756">
        <v>12.62039985</v>
      </c>
      <c r="AO19" s="756">
        <v>12.637163770000001</v>
      </c>
      <c r="AP19" s="756">
        <v>11.524758240000001</v>
      </c>
      <c r="AQ19" s="756">
        <v>12.12720345</v>
      </c>
      <c r="AR19" s="756">
        <v>12.606425659999999</v>
      </c>
      <c r="AS19" s="756">
        <v>14.33653939</v>
      </c>
      <c r="AT19" s="756">
        <v>14.369755380000001</v>
      </c>
      <c r="AU19" s="756">
        <v>13.160898980000001</v>
      </c>
      <c r="AV19" s="756">
        <v>12.066839890000001</v>
      </c>
      <c r="AW19" s="756">
        <v>11.46262533</v>
      </c>
      <c r="AX19" s="756">
        <v>12.36965021</v>
      </c>
      <c r="AY19" s="756">
        <v>13.22465</v>
      </c>
      <c r="AZ19" s="756">
        <v>12.58432</v>
      </c>
      <c r="BA19" s="757">
        <v>12.371700000000001</v>
      </c>
      <c r="BB19" s="757">
        <v>11.369260000000001</v>
      </c>
      <c r="BC19" s="757">
        <v>11.980180000000001</v>
      </c>
      <c r="BD19" s="757">
        <v>12.55804</v>
      </c>
      <c r="BE19" s="757">
        <v>13.74545</v>
      </c>
      <c r="BF19" s="757">
        <v>14.114459999999999</v>
      </c>
      <c r="BG19" s="757">
        <v>12.8626</v>
      </c>
      <c r="BH19" s="757">
        <v>11.912430000000001</v>
      </c>
      <c r="BI19" s="757">
        <v>11.32624</v>
      </c>
      <c r="BJ19" s="757">
        <v>12.21114</v>
      </c>
      <c r="BK19" s="757">
        <v>13.244859999999999</v>
      </c>
      <c r="BL19" s="757">
        <v>12.23715</v>
      </c>
      <c r="BM19" s="757">
        <v>12.394909999999999</v>
      </c>
      <c r="BN19" s="757">
        <v>11.355079999999999</v>
      </c>
      <c r="BO19" s="757">
        <v>11.949820000000001</v>
      </c>
      <c r="BP19" s="757">
        <v>12.544119999999999</v>
      </c>
      <c r="BQ19" s="757">
        <v>13.733560000000001</v>
      </c>
      <c r="BR19" s="757">
        <v>14.104609999999999</v>
      </c>
      <c r="BS19" s="757">
        <v>12.85554</v>
      </c>
      <c r="BT19" s="757">
        <v>11.89687</v>
      </c>
      <c r="BU19" s="757">
        <v>11.302630000000001</v>
      </c>
      <c r="BV19" s="757">
        <v>12.166079999999999</v>
      </c>
    </row>
    <row r="20" spans="1:74" ht="11.1" customHeight="1" x14ac:dyDescent="0.2">
      <c r="A20" s="111" t="s">
        <v>1228</v>
      </c>
      <c r="B20" s="204" t="s">
        <v>448</v>
      </c>
      <c r="C20" s="756">
        <v>15.49716888</v>
      </c>
      <c r="D20" s="756">
        <v>14.363334119999999</v>
      </c>
      <c r="E20" s="756">
        <v>14.530988819999999</v>
      </c>
      <c r="F20" s="756">
        <v>13.862915579999999</v>
      </c>
      <c r="G20" s="756">
        <v>14.706125549999999</v>
      </c>
      <c r="H20" s="756">
        <v>16.267982320000002</v>
      </c>
      <c r="I20" s="756">
        <v>17.47968414</v>
      </c>
      <c r="J20" s="756">
        <v>18.38961939</v>
      </c>
      <c r="K20" s="756">
        <v>16.237704560000001</v>
      </c>
      <c r="L20" s="756">
        <v>15.03578652</v>
      </c>
      <c r="M20" s="756">
        <v>14.016287930000001</v>
      </c>
      <c r="N20" s="756">
        <v>15.363498160000001</v>
      </c>
      <c r="O20" s="756">
        <v>15.361471420000001</v>
      </c>
      <c r="P20" s="756">
        <v>13.684257150000001</v>
      </c>
      <c r="Q20" s="756">
        <v>14.907016410000001</v>
      </c>
      <c r="R20" s="756">
        <v>13.505247949999999</v>
      </c>
      <c r="S20" s="756">
        <v>14.67334965</v>
      </c>
      <c r="T20" s="756">
        <v>16.036270290000001</v>
      </c>
      <c r="U20" s="756">
        <v>17.188845799999999</v>
      </c>
      <c r="V20" s="756">
        <v>16.527026670000001</v>
      </c>
      <c r="W20" s="756">
        <v>15.62557473</v>
      </c>
      <c r="X20" s="756">
        <v>15.00736311</v>
      </c>
      <c r="Y20" s="756">
        <v>14.21784729</v>
      </c>
      <c r="Z20" s="756">
        <v>15.03545254</v>
      </c>
      <c r="AA20" s="756">
        <v>15.91177255</v>
      </c>
      <c r="AB20" s="756">
        <v>13.98489936</v>
      </c>
      <c r="AC20" s="756">
        <v>14.73044123</v>
      </c>
      <c r="AD20" s="756">
        <v>13.80083155</v>
      </c>
      <c r="AE20" s="756">
        <v>15.504315979999999</v>
      </c>
      <c r="AF20" s="756">
        <v>16.143065969999999</v>
      </c>
      <c r="AG20" s="756">
        <v>17.37400804</v>
      </c>
      <c r="AH20" s="756">
        <v>17.758289009999999</v>
      </c>
      <c r="AI20" s="756">
        <v>15.784618800000001</v>
      </c>
      <c r="AJ20" s="756">
        <v>15.28909165</v>
      </c>
      <c r="AK20" s="756">
        <v>14.11658617</v>
      </c>
      <c r="AL20" s="756">
        <v>14.88284677</v>
      </c>
      <c r="AM20" s="756">
        <v>15.526601339999999</v>
      </c>
      <c r="AN20" s="756">
        <v>14.0236275</v>
      </c>
      <c r="AO20" s="756">
        <v>15.00243393</v>
      </c>
      <c r="AP20" s="756">
        <v>13.55861502</v>
      </c>
      <c r="AQ20" s="756">
        <v>14.44599103</v>
      </c>
      <c r="AR20" s="756">
        <v>15.05909952</v>
      </c>
      <c r="AS20" s="756">
        <v>17.783167710000001</v>
      </c>
      <c r="AT20" s="756">
        <v>16.975936140000002</v>
      </c>
      <c r="AU20" s="756">
        <v>15.68061456</v>
      </c>
      <c r="AV20" s="756">
        <v>14.743669349999999</v>
      </c>
      <c r="AW20" s="756">
        <v>14.144064439999999</v>
      </c>
      <c r="AX20" s="756">
        <v>14.633757019999999</v>
      </c>
      <c r="AY20" s="756">
        <v>15.498010000000001</v>
      </c>
      <c r="AZ20" s="756">
        <v>14.18586</v>
      </c>
      <c r="BA20" s="757">
        <v>14.82949</v>
      </c>
      <c r="BB20" s="757">
        <v>13.540929999999999</v>
      </c>
      <c r="BC20" s="757">
        <v>14.486700000000001</v>
      </c>
      <c r="BD20" s="757">
        <v>15.33892</v>
      </c>
      <c r="BE20" s="757">
        <v>17.120660000000001</v>
      </c>
      <c r="BF20" s="757">
        <v>17.103100000000001</v>
      </c>
      <c r="BG20" s="757">
        <v>15.17043</v>
      </c>
      <c r="BH20" s="757">
        <v>14.69139</v>
      </c>
      <c r="BI20" s="757">
        <v>13.86983</v>
      </c>
      <c r="BJ20" s="757">
        <v>14.840719999999999</v>
      </c>
      <c r="BK20" s="757">
        <v>15.856439999999999</v>
      </c>
      <c r="BL20" s="757">
        <v>13.741390000000001</v>
      </c>
      <c r="BM20" s="757">
        <v>14.84761</v>
      </c>
      <c r="BN20" s="757">
        <v>13.551920000000001</v>
      </c>
      <c r="BO20" s="757">
        <v>14.4826</v>
      </c>
      <c r="BP20" s="757">
        <v>15.33234</v>
      </c>
      <c r="BQ20" s="757">
        <v>17.108619999999998</v>
      </c>
      <c r="BR20" s="757">
        <v>17.08745</v>
      </c>
      <c r="BS20" s="757">
        <v>15.153650000000001</v>
      </c>
      <c r="BT20" s="757">
        <v>14.67398</v>
      </c>
      <c r="BU20" s="757">
        <v>13.85101</v>
      </c>
      <c r="BV20" s="757">
        <v>14.818</v>
      </c>
    </row>
    <row r="21" spans="1:74" ht="11.1" customHeight="1" x14ac:dyDescent="0.2">
      <c r="A21" s="111" t="s">
        <v>1229</v>
      </c>
      <c r="B21" s="204" t="s">
        <v>449</v>
      </c>
      <c r="C21" s="756">
        <v>8.6505685499999991</v>
      </c>
      <c r="D21" s="756">
        <v>8.0731808199999993</v>
      </c>
      <c r="E21" s="756">
        <v>7.9652737399999998</v>
      </c>
      <c r="F21" s="756">
        <v>7.5731131500000002</v>
      </c>
      <c r="G21" s="756">
        <v>8.0521036299999995</v>
      </c>
      <c r="H21" s="756">
        <v>9.0914722399999999</v>
      </c>
      <c r="I21" s="756">
        <v>9.67766868</v>
      </c>
      <c r="J21" s="756">
        <v>9.9053411100000002</v>
      </c>
      <c r="K21" s="756">
        <v>8.8280982300000002</v>
      </c>
      <c r="L21" s="756">
        <v>8.3367423299999999</v>
      </c>
      <c r="M21" s="756">
        <v>7.8943259399999999</v>
      </c>
      <c r="N21" s="756">
        <v>8.7120926099999991</v>
      </c>
      <c r="O21" s="756">
        <v>8.6806795300000008</v>
      </c>
      <c r="P21" s="756">
        <v>7.6738547400000003</v>
      </c>
      <c r="Q21" s="756">
        <v>8.1505870100000006</v>
      </c>
      <c r="R21" s="756">
        <v>7.6729063799999997</v>
      </c>
      <c r="S21" s="756">
        <v>8.0575608899999995</v>
      </c>
      <c r="T21" s="756">
        <v>8.8786938000000006</v>
      </c>
      <c r="U21" s="756">
        <v>9.8510478399999997</v>
      </c>
      <c r="V21" s="756">
        <v>9.2655830399999992</v>
      </c>
      <c r="W21" s="756">
        <v>8.7765098399999992</v>
      </c>
      <c r="X21" s="756">
        <v>8.2331363700000004</v>
      </c>
      <c r="Y21" s="756">
        <v>7.98365291</v>
      </c>
      <c r="Z21" s="756">
        <v>8.6469516899999999</v>
      </c>
      <c r="AA21" s="756">
        <v>8.9194234300000002</v>
      </c>
      <c r="AB21" s="756">
        <v>8.1609447700000004</v>
      </c>
      <c r="AC21" s="756">
        <v>8.3255076300000006</v>
      </c>
      <c r="AD21" s="756">
        <v>7.8878476300000004</v>
      </c>
      <c r="AE21" s="756">
        <v>8.6487505700000007</v>
      </c>
      <c r="AF21" s="756">
        <v>9.1952822800000007</v>
      </c>
      <c r="AG21" s="756">
        <v>9.7638755699999997</v>
      </c>
      <c r="AH21" s="756">
        <v>9.8568476399999998</v>
      </c>
      <c r="AI21" s="756">
        <v>8.7106751899999999</v>
      </c>
      <c r="AJ21" s="756">
        <v>8.3051245599999994</v>
      </c>
      <c r="AK21" s="756">
        <v>8.1884793899999995</v>
      </c>
      <c r="AL21" s="756">
        <v>8.49735935</v>
      </c>
      <c r="AM21" s="756">
        <v>8.8270649700000003</v>
      </c>
      <c r="AN21" s="756">
        <v>8.2769476199999996</v>
      </c>
      <c r="AO21" s="756">
        <v>8.4987222100000004</v>
      </c>
      <c r="AP21" s="756">
        <v>7.5948014700000002</v>
      </c>
      <c r="AQ21" s="756">
        <v>8.0646206399999993</v>
      </c>
      <c r="AR21" s="756">
        <v>8.5144826800000004</v>
      </c>
      <c r="AS21" s="756">
        <v>9.5874995700000003</v>
      </c>
      <c r="AT21" s="756">
        <v>9.4335123200000002</v>
      </c>
      <c r="AU21" s="756">
        <v>8.8916094799999996</v>
      </c>
      <c r="AV21" s="756">
        <v>8.3146219800000001</v>
      </c>
      <c r="AW21" s="756">
        <v>8.0183639699999993</v>
      </c>
      <c r="AX21" s="756">
        <v>8.4755231700000007</v>
      </c>
      <c r="AY21" s="756">
        <v>8.7635450000000006</v>
      </c>
      <c r="AZ21" s="756">
        <v>8.3856199999999994</v>
      </c>
      <c r="BA21" s="757">
        <v>8.4110630000000004</v>
      </c>
      <c r="BB21" s="757">
        <v>7.6505970000000003</v>
      </c>
      <c r="BC21" s="757">
        <v>8.1725980000000007</v>
      </c>
      <c r="BD21" s="757">
        <v>8.6480519999999999</v>
      </c>
      <c r="BE21" s="757">
        <v>9.5705179999999999</v>
      </c>
      <c r="BF21" s="757">
        <v>9.6943300000000008</v>
      </c>
      <c r="BG21" s="757">
        <v>8.5458499999999997</v>
      </c>
      <c r="BH21" s="757">
        <v>8.2995900000000002</v>
      </c>
      <c r="BI21" s="757">
        <v>7.9546450000000002</v>
      </c>
      <c r="BJ21" s="757">
        <v>8.6265640000000001</v>
      </c>
      <c r="BK21" s="757">
        <v>8.8939090000000007</v>
      </c>
      <c r="BL21" s="757">
        <v>8.0948309999999992</v>
      </c>
      <c r="BM21" s="757">
        <v>8.4439399999999996</v>
      </c>
      <c r="BN21" s="757">
        <v>7.6849319999999999</v>
      </c>
      <c r="BO21" s="757">
        <v>8.2178699999999996</v>
      </c>
      <c r="BP21" s="757">
        <v>8.6880970000000008</v>
      </c>
      <c r="BQ21" s="757">
        <v>9.6148799999999994</v>
      </c>
      <c r="BR21" s="757">
        <v>9.7413050000000005</v>
      </c>
      <c r="BS21" s="757">
        <v>8.5885599999999993</v>
      </c>
      <c r="BT21" s="757">
        <v>8.3449439999999999</v>
      </c>
      <c r="BU21" s="757">
        <v>8.0011559999999999</v>
      </c>
      <c r="BV21" s="757">
        <v>8.6821149999999996</v>
      </c>
    </row>
    <row r="22" spans="1:74" ht="11.1" customHeight="1" x14ac:dyDescent="0.2">
      <c r="A22" s="111" t="s">
        <v>1230</v>
      </c>
      <c r="B22" s="204" t="s">
        <v>450</v>
      </c>
      <c r="C22" s="756">
        <v>25.366231240000001</v>
      </c>
      <c r="D22" s="756">
        <v>23.090076190000001</v>
      </c>
      <c r="E22" s="756">
        <v>23.82178064</v>
      </c>
      <c r="F22" s="756">
        <v>23.409458399999998</v>
      </c>
      <c r="G22" s="756">
        <v>25.564412699999998</v>
      </c>
      <c r="H22" s="756">
        <v>28.01751574</v>
      </c>
      <c r="I22" s="756">
        <v>30.84962487</v>
      </c>
      <c r="J22" s="756">
        <v>31.063875119999999</v>
      </c>
      <c r="K22" s="756">
        <v>28.282470440000001</v>
      </c>
      <c r="L22" s="756">
        <v>25.432640450000001</v>
      </c>
      <c r="M22" s="756">
        <v>23.874583269999999</v>
      </c>
      <c r="N22" s="756">
        <v>24.784715980000001</v>
      </c>
      <c r="O22" s="756">
        <v>24.06894325</v>
      </c>
      <c r="P22" s="756">
        <v>22.19923352</v>
      </c>
      <c r="Q22" s="756">
        <v>24.447172800000001</v>
      </c>
      <c r="R22" s="756">
        <v>23.914073330000001</v>
      </c>
      <c r="S22" s="756">
        <v>25.955357190000001</v>
      </c>
      <c r="T22" s="756">
        <v>27.781530870000001</v>
      </c>
      <c r="U22" s="756">
        <v>30.018586750000001</v>
      </c>
      <c r="V22" s="756">
        <v>29.822229570000001</v>
      </c>
      <c r="W22" s="756">
        <v>26.92881792</v>
      </c>
      <c r="X22" s="756">
        <v>25.74229455</v>
      </c>
      <c r="Y22" s="756">
        <v>24.148603489999999</v>
      </c>
      <c r="Z22" s="756">
        <v>24.72469577</v>
      </c>
      <c r="AA22" s="756">
        <v>25.817664969999999</v>
      </c>
      <c r="AB22" s="756">
        <v>22.585598130000001</v>
      </c>
      <c r="AC22" s="756">
        <v>24.736387570000002</v>
      </c>
      <c r="AD22" s="756">
        <v>23.326852590000001</v>
      </c>
      <c r="AE22" s="756">
        <v>26.737275610000001</v>
      </c>
      <c r="AF22" s="756">
        <v>28.577165740000002</v>
      </c>
      <c r="AG22" s="756">
        <v>30.02570914</v>
      </c>
      <c r="AH22" s="756">
        <v>30.470196869999999</v>
      </c>
      <c r="AI22" s="756">
        <v>29.457500270000001</v>
      </c>
      <c r="AJ22" s="756">
        <v>26.533281890000001</v>
      </c>
      <c r="AK22" s="756">
        <v>24.724470409999999</v>
      </c>
      <c r="AL22" s="756">
        <v>24.284805850000001</v>
      </c>
      <c r="AM22" s="756">
        <v>25.332720949999999</v>
      </c>
      <c r="AN22" s="756">
        <v>22.401504389999999</v>
      </c>
      <c r="AO22" s="756">
        <v>24.353374559999999</v>
      </c>
      <c r="AP22" s="756">
        <v>23.918550620000001</v>
      </c>
      <c r="AQ22" s="756">
        <v>27.44718675</v>
      </c>
      <c r="AR22" s="756">
        <v>27.997560369999999</v>
      </c>
      <c r="AS22" s="756">
        <v>30.641282870000001</v>
      </c>
      <c r="AT22" s="756">
        <v>30.518069409999999</v>
      </c>
      <c r="AU22" s="756">
        <v>28.90171909</v>
      </c>
      <c r="AV22" s="756">
        <v>26.88748485</v>
      </c>
      <c r="AW22" s="756">
        <v>24.175446390000001</v>
      </c>
      <c r="AX22" s="756">
        <v>24.42405231</v>
      </c>
      <c r="AY22" s="756">
        <v>25.19745</v>
      </c>
      <c r="AZ22" s="756">
        <v>23.261479999999999</v>
      </c>
      <c r="BA22" s="757">
        <v>24.065919999999998</v>
      </c>
      <c r="BB22" s="757">
        <v>24.042999999999999</v>
      </c>
      <c r="BC22" s="757">
        <v>26.45242</v>
      </c>
      <c r="BD22" s="757">
        <v>27.848769999999998</v>
      </c>
      <c r="BE22" s="757">
        <v>30.287140000000001</v>
      </c>
      <c r="BF22" s="757">
        <v>30.315159999999999</v>
      </c>
      <c r="BG22" s="757">
        <v>27.594750000000001</v>
      </c>
      <c r="BH22" s="757">
        <v>26.125699999999998</v>
      </c>
      <c r="BI22" s="757">
        <v>23.50207</v>
      </c>
      <c r="BJ22" s="757">
        <v>24.896809999999999</v>
      </c>
      <c r="BK22" s="757">
        <v>25.749639999999999</v>
      </c>
      <c r="BL22" s="757">
        <v>22.58942</v>
      </c>
      <c r="BM22" s="757">
        <v>24.04063</v>
      </c>
      <c r="BN22" s="757">
        <v>24.037880000000001</v>
      </c>
      <c r="BO22" s="757">
        <v>26.369150000000001</v>
      </c>
      <c r="BP22" s="757">
        <v>27.86994</v>
      </c>
      <c r="BQ22" s="757">
        <v>30.336010000000002</v>
      </c>
      <c r="BR22" s="757">
        <v>30.362189999999998</v>
      </c>
      <c r="BS22" s="757">
        <v>27.636489999999998</v>
      </c>
      <c r="BT22" s="757">
        <v>26.161049999999999</v>
      </c>
      <c r="BU22" s="757">
        <v>23.527480000000001</v>
      </c>
      <c r="BV22" s="757">
        <v>24.917660000000001</v>
      </c>
    </row>
    <row r="23" spans="1:74" ht="11.1" customHeight="1" x14ac:dyDescent="0.2">
      <c r="A23" s="111" t="s">
        <v>1231</v>
      </c>
      <c r="B23" s="204" t="s">
        <v>451</v>
      </c>
      <c r="C23" s="756">
        <v>7.4233682300000003</v>
      </c>
      <c r="D23" s="756">
        <v>7.1067316199999997</v>
      </c>
      <c r="E23" s="756">
        <v>6.9687842199999999</v>
      </c>
      <c r="F23" s="756">
        <v>6.8354544700000002</v>
      </c>
      <c r="G23" s="756">
        <v>7.3356406300000003</v>
      </c>
      <c r="H23" s="756">
        <v>8.3239501899999997</v>
      </c>
      <c r="I23" s="756">
        <v>9.1782911400000007</v>
      </c>
      <c r="J23" s="756">
        <v>9.4709352800000008</v>
      </c>
      <c r="K23" s="756">
        <v>8.9683525799999995</v>
      </c>
      <c r="L23" s="756">
        <v>7.8078592000000002</v>
      </c>
      <c r="M23" s="756">
        <v>7.0627528799999997</v>
      </c>
      <c r="N23" s="756">
        <v>7.0949165799999996</v>
      </c>
      <c r="O23" s="756">
        <v>7.19831822</v>
      </c>
      <c r="P23" s="756">
        <v>6.5652577900000004</v>
      </c>
      <c r="Q23" s="756">
        <v>6.8169340199999997</v>
      </c>
      <c r="R23" s="756">
        <v>6.89807915</v>
      </c>
      <c r="S23" s="756">
        <v>7.3935821199999996</v>
      </c>
      <c r="T23" s="756">
        <v>7.96767249</v>
      </c>
      <c r="U23" s="756">
        <v>8.8114229000000002</v>
      </c>
      <c r="V23" s="756">
        <v>8.8919083000000008</v>
      </c>
      <c r="W23" s="756">
        <v>8.0356953200000003</v>
      </c>
      <c r="X23" s="756">
        <v>7.58240465</v>
      </c>
      <c r="Y23" s="756">
        <v>6.8746595800000003</v>
      </c>
      <c r="Z23" s="756">
        <v>6.9837614800000001</v>
      </c>
      <c r="AA23" s="756">
        <v>7.9500529999999996</v>
      </c>
      <c r="AB23" s="756">
        <v>7.0452148899999996</v>
      </c>
      <c r="AC23" s="756">
        <v>6.9629796400000004</v>
      </c>
      <c r="AD23" s="756">
        <v>6.8228877900000002</v>
      </c>
      <c r="AE23" s="756">
        <v>7.7704869099999998</v>
      </c>
      <c r="AF23" s="756">
        <v>8.6877659600000001</v>
      </c>
      <c r="AG23" s="756">
        <v>9.2399506200000001</v>
      </c>
      <c r="AH23" s="756">
        <v>9.25262706</v>
      </c>
      <c r="AI23" s="756">
        <v>8.8947011899999993</v>
      </c>
      <c r="AJ23" s="756">
        <v>8.0784599400000001</v>
      </c>
      <c r="AK23" s="756">
        <v>7.0494156700000001</v>
      </c>
      <c r="AL23" s="756">
        <v>7.16969134</v>
      </c>
      <c r="AM23" s="756">
        <v>7.3146905100000001</v>
      </c>
      <c r="AN23" s="756">
        <v>6.7840790000000002</v>
      </c>
      <c r="AO23" s="756">
        <v>6.93008413</v>
      </c>
      <c r="AP23" s="756">
        <v>6.7532615199999997</v>
      </c>
      <c r="AQ23" s="756">
        <v>7.5693747199999999</v>
      </c>
      <c r="AR23" s="756">
        <v>8.1864585499999993</v>
      </c>
      <c r="AS23" s="756">
        <v>9.0211691999999992</v>
      </c>
      <c r="AT23" s="756">
        <v>9.0093592400000002</v>
      </c>
      <c r="AU23" s="756">
        <v>8.9198195699999996</v>
      </c>
      <c r="AV23" s="756">
        <v>7.9475073199999997</v>
      </c>
      <c r="AW23" s="756">
        <v>6.90553887</v>
      </c>
      <c r="AX23" s="756">
        <v>6.91667963</v>
      </c>
      <c r="AY23" s="756">
        <v>7.421443</v>
      </c>
      <c r="AZ23" s="756">
        <v>6.8231000000000002</v>
      </c>
      <c r="BA23" s="757">
        <v>6.7891250000000003</v>
      </c>
      <c r="BB23" s="757">
        <v>6.7006249999999996</v>
      </c>
      <c r="BC23" s="757">
        <v>7.394069</v>
      </c>
      <c r="BD23" s="757">
        <v>8.1642890000000001</v>
      </c>
      <c r="BE23" s="757">
        <v>9.0358780000000003</v>
      </c>
      <c r="BF23" s="757">
        <v>8.9785360000000001</v>
      </c>
      <c r="BG23" s="757">
        <v>8.3272689999999994</v>
      </c>
      <c r="BH23" s="757">
        <v>7.6710240000000001</v>
      </c>
      <c r="BI23" s="757">
        <v>6.7568339999999996</v>
      </c>
      <c r="BJ23" s="757">
        <v>6.9492609999999999</v>
      </c>
      <c r="BK23" s="757">
        <v>7.5908509999999998</v>
      </c>
      <c r="BL23" s="757">
        <v>6.6697899999999999</v>
      </c>
      <c r="BM23" s="757">
        <v>6.8063549999999999</v>
      </c>
      <c r="BN23" s="757">
        <v>6.7026399999999997</v>
      </c>
      <c r="BO23" s="757">
        <v>7.3921020000000004</v>
      </c>
      <c r="BP23" s="757">
        <v>8.167942</v>
      </c>
      <c r="BQ23" s="757">
        <v>9.0395509999999994</v>
      </c>
      <c r="BR23" s="757">
        <v>8.9852959999999999</v>
      </c>
      <c r="BS23" s="757">
        <v>8.3343640000000008</v>
      </c>
      <c r="BT23" s="757">
        <v>7.6730150000000004</v>
      </c>
      <c r="BU23" s="757">
        <v>6.7579310000000001</v>
      </c>
      <c r="BV23" s="757">
        <v>6.9441249999999997</v>
      </c>
    </row>
    <row r="24" spans="1:74" ht="11.1" customHeight="1" x14ac:dyDescent="0.2">
      <c r="A24" s="111" t="s">
        <v>1232</v>
      </c>
      <c r="B24" s="204" t="s">
        <v>452</v>
      </c>
      <c r="C24" s="756">
        <v>15.02817913</v>
      </c>
      <c r="D24" s="756">
        <v>14.048189450000001</v>
      </c>
      <c r="E24" s="756">
        <v>14.4229602</v>
      </c>
      <c r="F24" s="756">
        <v>14.43211945</v>
      </c>
      <c r="G24" s="756">
        <v>15.54507113</v>
      </c>
      <c r="H24" s="756">
        <v>17.753296160000001</v>
      </c>
      <c r="I24" s="756">
        <v>19.166081729999998</v>
      </c>
      <c r="J24" s="756">
        <v>20.03808909</v>
      </c>
      <c r="K24" s="756">
        <v>18.887830910000002</v>
      </c>
      <c r="L24" s="756">
        <v>17.1823938</v>
      </c>
      <c r="M24" s="756">
        <v>15.277916769999999</v>
      </c>
      <c r="N24" s="756">
        <v>15.0911952</v>
      </c>
      <c r="O24" s="756">
        <v>14.980576409999999</v>
      </c>
      <c r="P24" s="756">
        <v>13.39486475</v>
      </c>
      <c r="Q24" s="756">
        <v>14.79312253</v>
      </c>
      <c r="R24" s="756">
        <v>14.254238580000001</v>
      </c>
      <c r="S24" s="756">
        <v>16.265668829999999</v>
      </c>
      <c r="T24" s="756">
        <v>17.770954830000001</v>
      </c>
      <c r="U24" s="756">
        <v>18.83414617</v>
      </c>
      <c r="V24" s="756">
        <v>19.147350419999999</v>
      </c>
      <c r="W24" s="756">
        <v>18.003682479999998</v>
      </c>
      <c r="X24" s="756">
        <v>17.282121140000001</v>
      </c>
      <c r="Y24" s="756">
        <v>14.71722658</v>
      </c>
      <c r="Z24" s="756">
        <v>14.95361529</v>
      </c>
      <c r="AA24" s="756">
        <v>16.633730700000001</v>
      </c>
      <c r="AB24" s="756">
        <v>14.18942775</v>
      </c>
      <c r="AC24" s="756">
        <v>14.653810099999999</v>
      </c>
      <c r="AD24" s="756">
        <v>14.59978059</v>
      </c>
      <c r="AE24" s="756">
        <v>16.64157969</v>
      </c>
      <c r="AF24" s="756">
        <v>18.86105976</v>
      </c>
      <c r="AG24" s="756">
        <v>19.896487830000002</v>
      </c>
      <c r="AH24" s="756">
        <v>20.186072159999998</v>
      </c>
      <c r="AI24" s="756">
        <v>18.538759509999998</v>
      </c>
      <c r="AJ24" s="756">
        <v>17.782602839999999</v>
      </c>
      <c r="AK24" s="756">
        <v>14.838218830000001</v>
      </c>
      <c r="AL24" s="756">
        <v>14.90142728</v>
      </c>
      <c r="AM24" s="756">
        <v>15.105295959999999</v>
      </c>
      <c r="AN24" s="756">
        <v>13.901221189999999</v>
      </c>
      <c r="AO24" s="756">
        <v>14.19318764</v>
      </c>
      <c r="AP24" s="756">
        <v>14.131030920000001</v>
      </c>
      <c r="AQ24" s="756">
        <v>16.044702910000002</v>
      </c>
      <c r="AR24" s="756">
        <v>17.38640067</v>
      </c>
      <c r="AS24" s="756">
        <v>19.248076409999999</v>
      </c>
      <c r="AT24" s="756">
        <v>19.78259319</v>
      </c>
      <c r="AU24" s="756">
        <v>18.958354780000001</v>
      </c>
      <c r="AV24" s="756">
        <v>17.664239120000001</v>
      </c>
      <c r="AW24" s="756">
        <v>14.813962419999999</v>
      </c>
      <c r="AX24" s="756">
        <v>14.425124479999999</v>
      </c>
      <c r="AY24" s="756">
        <v>15.40987</v>
      </c>
      <c r="AZ24" s="756">
        <v>14.731629999999999</v>
      </c>
      <c r="BA24" s="757">
        <v>14.4444</v>
      </c>
      <c r="BB24" s="757">
        <v>14.51718</v>
      </c>
      <c r="BC24" s="757">
        <v>16.53275</v>
      </c>
      <c r="BD24" s="757">
        <v>18.014669999999999</v>
      </c>
      <c r="BE24" s="757">
        <v>19.95693</v>
      </c>
      <c r="BF24" s="757">
        <v>19.804379999999998</v>
      </c>
      <c r="BG24" s="757">
        <v>17.978349999999999</v>
      </c>
      <c r="BH24" s="757">
        <v>17.466950000000001</v>
      </c>
      <c r="BI24" s="757">
        <v>14.850289999999999</v>
      </c>
      <c r="BJ24" s="757">
        <v>14.76886</v>
      </c>
      <c r="BK24" s="757">
        <v>16.020209999999999</v>
      </c>
      <c r="BL24" s="757">
        <v>14.48423</v>
      </c>
      <c r="BM24" s="757">
        <v>14.62532</v>
      </c>
      <c r="BN24" s="757">
        <v>14.678649999999999</v>
      </c>
      <c r="BO24" s="757">
        <v>16.64967</v>
      </c>
      <c r="BP24" s="757">
        <v>18.209019999999999</v>
      </c>
      <c r="BQ24" s="757">
        <v>20.199850000000001</v>
      </c>
      <c r="BR24" s="757">
        <v>20.041640000000001</v>
      </c>
      <c r="BS24" s="757">
        <v>18.189599999999999</v>
      </c>
      <c r="BT24" s="757">
        <v>17.686810000000001</v>
      </c>
      <c r="BU24" s="757">
        <v>15.04843</v>
      </c>
      <c r="BV24" s="757">
        <v>14.9916</v>
      </c>
    </row>
    <row r="25" spans="1:74" ht="11.1" customHeight="1" x14ac:dyDescent="0.2">
      <c r="A25" s="111" t="s">
        <v>1233</v>
      </c>
      <c r="B25" s="204" t="s">
        <v>453</v>
      </c>
      <c r="C25" s="756">
        <v>7.5449290400000004</v>
      </c>
      <c r="D25" s="756">
        <v>7.0706147699999997</v>
      </c>
      <c r="E25" s="756">
        <v>7.3915183999999998</v>
      </c>
      <c r="F25" s="756">
        <v>7.1793681500000002</v>
      </c>
      <c r="G25" s="756">
        <v>7.7055417000000004</v>
      </c>
      <c r="H25" s="756">
        <v>8.6900882799999994</v>
      </c>
      <c r="I25" s="756">
        <v>9.3943055700000002</v>
      </c>
      <c r="J25" s="756">
        <v>9.1884688000000008</v>
      </c>
      <c r="K25" s="756">
        <v>8.2595652600000005</v>
      </c>
      <c r="L25" s="756">
        <v>8.0608782800000007</v>
      </c>
      <c r="M25" s="756">
        <v>7.2979953100000001</v>
      </c>
      <c r="N25" s="756">
        <v>7.7543634800000003</v>
      </c>
      <c r="O25" s="756">
        <v>7.6591937999999997</v>
      </c>
      <c r="P25" s="756">
        <v>6.9884262799999997</v>
      </c>
      <c r="Q25" s="756">
        <v>7.5376764999999999</v>
      </c>
      <c r="R25" s="756">
        <v>7.3350728700000003</v>
      </c>
      <c r="S25" s="756">
        <v>7.93551976</v>
      </c>
      <c r="T25" s="756">
        <v>8.9121308900000002</v>
      </c>
      <c r="U25" s="756">
        <v>9.6237003600000008</v>
      </c>
      <c r="V25" s="756">
        <v>9.5439914600000009</v>
      </c>
      <c r="W25" s="756">
        <v>8.5802183000000003</v>
      </c>
      <c r="X25" s="756">
        <v>7.9544245499999997</v>
      </c>
      <c r="Y25" s="756">
        <v>7.3534474000000003</v>
      </c>
      <c r="Z25" s="756">
        <v>7.69782586</v>
      </c>
      <c r="AA25" s="756">
        <v>7.6512700499999999</v>
      </c>
      <c r="AB25" s="756">
        <v>7.1642359600000001</v>
      </c>
      <c r="AC25" s="756">
        <v>7.6676332699999996</v>
      </c>
      <c r="AD25" s="756">
        <v>7.5771324599999996</v>
      </c>
      <c r="AE25" s="756">
        <v>8.22690126</v>
      </c>
      <c r="AF25" s="756">
        <v>8.8810298499999991</v>
      </c>
      <c r="AG25" s="756">
        <v>9.8426672600000007</v>
      </c>
      <c r="AH25" s="756">
        <v>9.8933584099999994</v>
      </c>
      <c r="AI25" s="756">
        <v>8.8695493400000007</v>
      </c>
      <c r="AJ25" s="756">
        <v>8.0387098699999999</v>
      </c>
      <c r="AK25" s="756">
        <v>7.4649058400000001</v>
      </c>
      <c r="AL25" s="756">
        <v>7.7877924299999997</v>
      </c>
      <c r="AM25" s="756">
        <v>7.7794125799999998</v>
      </c>
      <c r="AN25" s="756">
        <v>7.2556221900000004</v>
      </c>
      <c r="AO25" s="756">
        <v>7.5969798600000003</v>
      </c>
      <c r="AP25" s="756">
        <v>7.5759186500000002</v>
      </c>
      <c r="AQ25" s="756">
        <v>7.8552908199999996</v>
      </c>
      <c r="AR25" s="756">
        <v>8.4632849199999995</v>
      </c>
      <c r="AS25" s="756">
        <v>9.62222197</v>
      </c>
      <c r="AT25" s="756">
        <v>9.9331580899999992</v>
      </c>
      <c r="AU25" s="756">
        <v>8.7482735100000006</v>
      </c>
      <c r="AV25" s="756">
        <v>8.1050542500000002</v>
      </c>
      <c r="AW25" s="756">
        <v>7.4978861200000004</v>
      </c>
      <c r="AX25" s="756">
        <v>7.7796034599999997</v>
      </c>
      <c r="AY25" s="756">
        <v>8.0002999999999993</v>
      </c>
      <c r="AZ25" s="756">
        <v>7.6837790000000004</v>
      </c>
      <c r="BA25" s="757">
        <v>7.6545889999999996</v>
      </c>
      <c r="BB25" s="757">
        <v>7.6354749999999996</v>
      </c>
      <c r="BC25" s="757">
        <v>8.2326920000000001</v>
      </c>
      <c r="BD25" s="757">
        <v>8.8228059999999999</v>
      </c>
      <c r="BE25" s="757">
        <v>9.7264199999999992</v>
      </c>
      <c r="BF25" s="757">
        <v>9.7484870000000008</v>
      </c>
      <c r="BG25" s="757">
        <v>8.8043530000000008</v>
      </c>
      <c r="BH25" s="757">
        <v>8.1842699999999997</v>
      </c>
      <c r="BI25" s="757">
        <v>7.61273</v>
      </c>
      <c r="BJ25" s="757">
        <v>7.8659299999999996</v>
      </c>
      <c r="BK25" s="757">
        <v>8.0961949999999998</v>
      </c>
      <c r="BL25" s="757">
        <v>7.4486169999999996</v>
      </c>
      <c r="BM25" s="757">
        <v>7.7658230000000001</v>
      </c>
      <c r="BN25" s="757">
        <v>7.7070910000000001</v>
      </c>
      <c r="BO25" s="757">
        <v>8.2874859999999995</v>
      </c>
      <c r="BP25" s="757">
        <v>8.9006229999999995</v>
      </c>
      <c r="BQ25" s="757">
        <v>9.8215509999999995</v>
      </c>
      <c r="BR25" s="757">
        <v>9.8417069999999995</v>
      </c>
      <c r="BS25" s="757">
        <v>8.8856850000000005</v>
      </c>
      <c r="BT25" s="757">
        <v>8.2542600000000004</v>
      </c>
      <c r="BU25" s="757">
        <v>7.672345</v>
      </c>
      <c r="BV25" s="757">
        <v>7.9198890000000004</v>
      </c>
    </row>
    <row r="26" spans="1:74" ht="11.1" customHeight="1" x14ac:dyDescent="0.2">
      <c r="A26" s="111" t="s">
        <v>1234</v>
      </c>
      <c r="B26" s="204" t="s">
        <v>251</v>
      </c>
      <c r="C26" s="756">
        <v>12.77516434</v>
      </c>
      <c r="D26" s="756">
        <v>12.27678214</v>
      </c>
      <c r="E26" s="756">
        <v>13.18187434</v>
      </c>
      <c r="F26" s="756">
        <v>12.56368612</v>
      </c>
      <c r="G26" s="756">
        <v>12.79303024</v>
      </c>
      <c r="H26" s="756">
        <v>13.83978003</v>
      </c>
      <c r="I26" s="756">
        <v>13.958710999999999</v>
      </c>
      <c r="J26" s="756">
        <v>15.68144017</v>
      </c>
      <c r="K26" s="756">
        <v>14.306458749999999</v>
      </c>
      <c r="L26" s="756">
        <v>13.62206939</v>
      </c>
      <c r="M26" s="756">
        <v>13.05633475</v>
      </c>
      <c r="N26" s="756">
        <v>13.76889276</v>
      </c>
      <c r="O26" s="756">
        <v>13.319707129999999</v>
      </c>
      <c r="P26" s="756">
        <v>12.164699049999999</v>
      </c>
      <c r="Q26" s="756">
        <v>13.255182</v>
      </c>
      <c r="R26" s="756">
        <v>12.739421979999999</v>
      </c>
      <c r="S26" s="756">
        <v>13.13757069</v>
      </c>
      <c r="T26" s="756">
        <v>14.49851312</v>
      </c>
      <c r="U26" s="756">
        <v>14.813715050000001</v>
      </c>
      <c r="V26" s="756">
        <v>15.505326220000001</v>
      </c>
      <c r="W26" s="756">
        <v>14.36573551</v>
      </c>
      <c r="X26" s="756">
        <v>13.9741128</v>
      </c>
      <c r="Y26" s="756">
        <v>12.855771710000001</v>
      </c>
      <c r="Z26" s="756">
        <v>13.422883779999999</v>
      </c>
      <c r="AA26" s="756">
        <v>13.147461979999999</v>
      </c>
      <c r="AB26" s="756">
        <v>12.33787609</v>
      </c>
      <c r="AC26" s="756">
        <v>13.87806048</v>
      </c>
      <c r="AD26" s="756">
        <v>12.8591391</v>
      </c>
      <c r="AE26" s="756">
        <v>12.744241580000001</v>
      </c>
      <c r="AF26" s="756">
        <v>13.46661385</v>
      </c>
      <c r="AG26" s="756">
        <v>15.01439768</v>
      </c>
      <c r="AH26" s="756">
        <v>16.4098142</v>
      </c>
      <c r="AI26" s="756">
        <v>12.590876039999999</v>
      </c>
      <c r="AJ26" s="756">
        <v>14.28737827</v>
      </c>
      <c r="AK26" s="756">
        <v>11.99054057</v>
      </c>
      <c r="AL26" s="756">
        <v>12.92652318</v>
      </c>
      <c r="AM26" s="756">
        <v>13.158631310000001</v>
      </c>
      <c r="AN26" s="756">
        <v>11.816391189999999</v>
      </c>
      <c r="AO26" s="756">
        <v>13.062158</v>
      </c>
      <c r="AP26" s="756">
        <v>12.53475411</v>
      </c>
      <c r="AQ26" s="756">
        <v>12.91200922</v>
      </c>
      <c r="AR26" s="756">
        <v>12.47634335</v>
      </c>
      <c r="AS26" s="756">
        <v>14.71380901</v>
      </c>
      <c r="AT26" s="756">
        <v>14.80748734</v>
      </c>
      <c r="AU26" s="756">
        <v>13.39565563</v>
      </c>
      <c r="AV26" s="756">
        <v>14.06022924</v>
      </c>
      <c r="AW26" s="756">
        <v>11.23687874</v>
      </c>
      <c r="AX26" s="756">
        <v>13.721688049999999</v>
      </c>
      <c r="AY26" s="756">
        <v>13.144920000000001</v>
      </c>
      <c r="AZ26" s="756">
        <v>11.93351</v>
      </c>
      <c r="BA26" s="757">
        <v>13.334300000000001</v>
      </c>
      <c r="BB26" s="757">
        <v>12.60896</v>
      </c>
      <c r="BC26" s="757">
        <v>12.925140000000001</v>
      </c>
      <c r="BD26" s="757">
        <v>12.6091</v>
      </c>
      <c r="BE26" s="757">
        <v>14.79827</v>
      </c>
      <c r="BF26" s="757">
        <v>14.85647</v>
      </c>
      <c r="BG26" s="757">
        <v>13.3439</v>
      </c>
      <c r="BH26" s="757">
        <v>14.08769</v>
      </c>
      <c r="BI26" s="757">
        <v>11.29557</v>
      </c>
      <c r="BJ26" s="757">
        <v>13.70913</v>
      </c>
      <c r="BK26" s="757">
        <v>13.16212</v>
      </c>
      <c r="BL26" s="757">
        <v>11.55627</v>
      </c>
      <c r="BM26" s="757">
        <v>13.326930000000001</v>
      </c>
      <c r="BN26" s="757">
        <v>12.62534</v>
      </c>
      <c r="BO26" s="757">
        <v>12.93777</v>
      </c>
      <c r="BP26" s="757">
        <v>12.603350000000001</v>
      </c>
      <c r="BQ26" s="757">
        <v>14.7981</v>
      </c>
      <c r="BR26" s="757">
        <v>14.851559999999999</v>
      </c>
      <c r="BS26" s="757">
        <v>13.336069999999999</v>
      </c>
      <c r="BT26" s="757">
        <v>14.07807</v>
      </c>
      <c r="BU26" s="757">
        <v>11.28567</v>
      </c>
      <c r="BV26" s="757">
        <v>13.694229999999999</v>
      </c>
    </row>
    <row r="27" spans="1:74" ht="11.1" customHeight="1" x14ac:dyDescent="0.2">
      <c r="A27" s="111" t="s">
        <v>1235</v>
      </c>
      <c r="B27" s="204" t="s">
        <v>252</v>
      </c>
      <c r="C27" s="756">
        <v>0.48692554999999998</v>
      </c>
      <c r="D27" s="756">
        <v>0.47982015</v>
      </c>
      <c r="E27" s="756">
        <v>0.48654069</v>
      </c>
      <c r="F27" s="756">
        <v>0.46954847</v>
      </c>
      <c r="G27" s="756">
        <v>0.48101980999999999</v>
      </c>
      <c r="H27" s="756">
        <v>0.46761132</v>
      </c>
      <c r="I27" s="756">
        <v>0.49378344000000002</v>
      </c>
      <c r="J27" s="756">
        <v>0.50696052999999996</v>
      </c>
      <c r="K27" s="756">
        <v>0.48959893999999998</v>
      </c>
      <c r="L27" s="756">
        <v>0.49528682000000002</v>
      </c>
      <c r="M27" s="756">
        <v>0.48395305</v>
      </c>
      <c r="N27" s="756">
        <v>0.50173226000000004</v>
      </c>
      <c r="O27" s="756">
        <v>0.48792282999999997</v>
      </c>
      <c r="P27" s="756">
        <v>0.46428624000000002</v>
      </c>
      <c r="Q27" s="756">
        <v>0.49276002000000002</v>
      </c>
      <c r="R27" s="756">
        <v>0.47759699999999999</v>
      </c>
      <c r="S27" s="756">
        <v>0.47282148000000002</v>
      </c>
      <c r="T27" s="756">
        <v>0.46497922000000003</v>
      </c>
      <c r="U27" s="756">
        <v>0.4873016</v>
      </c>
      <c r="V27" s="756">
        <v>0.50525061999999998</v>
      </c>
      <c r="W27" s="756">
        <v>0.48409593000000001</v>
      </c>
      <c r="X27" s="756">
        <v>0.49157507</v>
      </c>
      <c r="Y27" s="756">
        <v>0.47828953000000002</v>
      </c>
      <c r="Z27" s="756">
        <v>0.47964245</v>
      </c>
      <c r="AA27" s="756">
        <v>0.48640008000000001</v>
      </c>
      <c r="AB27" s="756">
        <v>0.46183650999999998</v>
      </c>
      <c r="AC27" s="756">
        <v>0.46886464999999999</v>
      </c>
      <c r="AD27" s="756">
        <v>0.46689483999999998</v>
      </c>
      <c r="AE27" s="756">
        <v>0.46332676</v>
      </c>
      <c r="AF27" s="756">
        <v>0.46062157999999997</v>
      </c>
      <c r="AG27" s="756">
        <v>0.48620303999999998</v>
      </c>
      <c r="AH27" s="756">
        <v>0.49194241</v>
      </c>
      <c r="AI27" s="756">
        <v>0.46803676999999999</v>
      </c>
      <c r="AJ27" s="756">
        <v>0.48588360000000003</v>
      </c>
      <c r="AK27" s="756">
        <v>0.47007567</v>
      </c>
      <c r="AL27" s="756">
        <v>0.46898107999999999</v>
      </c>
      <c r="AM27" s="756">
        <v>0.48472193000000002</v>
      </c>
      <c r="AN27" s="756">
        <v>0.43482731000000002</v>
      </c>
      <c r="AO27" s="756">
        <v>0.45313525999999998</v>
      </c>
      <c r="AP27" s="756">
        <v>0.45243519999999998</v>
      </c>
      <c r="AQ27" s="756">
        <v>0.46267827</v>
      </c>
      <c r="AR27" s="756">
        <v>0.46510984</v>
      </c>
      <c r="AS27" s="756">
        <v>0.48802626999999998</v>
      </c>
      <c r="AT27" s="756">
        <v>0.50118556999999997</v>
      </c>
      <c r="AU27" s="756">
        <v>0.48283272999999999</v>
      </c>
      <c r="AV27" s="756">
        <v>0.49109863999999998</v>
      </c>
      <c r="AW27" s="756">
        <v>0.47371268</v>
      </c>
      <c r="AX27" s="756">
        <v>0.48172208</v>
      </c>
      <c r="AY27" s="756">
        <v>0.4807765</v>
      </c>
      <c r="AZ27" s="756">
        <v>0.4466368</v>
      </c>
      <c r="BA27" s="757">
        <v>0.44905489999999998</v>
      </c>
      <c r="BB27" s="757">
        <v>0.44830320000000001</v>
      </c>
      <c r="BC27" s="757">
        <v>0.45845209999999997</v>
      </c>
      <c r="BD27" s="757">
        <v>0.46085749999999998</v>
      </c>
      <c r="BE27" s="757">
        <v>0.4834927</v>
      </c>
      <c r="BF27" s="757">
        <v>0.49646859999999998</v>
      </c>
      <c r="BG27" s="757">
        <v>0.4782554</v>
      </c>
      <c r="BH27" s="757">
        <v>0.48636829999999998</v>
      </c>
      <c r="BI27" s="757">
        <v>0.46908640000000001</v>
      </c>
      <c r="BJ27" s="757">
        <v>0.47692030000000002</v>
      </c>
      <c r="BK27" s="757">
        <v>0.47595569999999998</v>
      </c>
      <c r="BL27" s="757">
        <v>0.42702089999999998</v>
      </c>
      <c r="BM27" s="757">
        <v>0.4448088</v>
      </c>
      <c r="BN27" s="757">
        <v>0.44421280000000002</v>
      </c>
      <c r="BO27" s="757">
        <v>0.45445219999999997</v>
      </c>
      <c r="BP27" s="757">
        <v>0.45701890000000001</v>
      </c>
      <c r="BQ27" s="757">
        <v>0.47971219999999998</v>
      </c>
      <c r="BR27" s="757">
        <v>0.49282049999999999</v>
      </c>
      <c r="BS27" s="757">
        <v>0.47490460000000001</v>
      </c>
      <c r="BT27" s="757">
        <v>0.48315140000000001</v>
      </c>
      <c r="BU27" s="757">
        <v>0.46609319999999999</v>
      </c>
      <c r="BV27" s="757">
        <v>0.47396969999999999</v>
      </c>
    </row>
    <row r="28" spans="1:74" ht="11.1" customHeight="1" x14ac:dyDescent="0.2">
      <c r="A28" s="111" t="s">
        <v>1236</v>
      </c>
      <c r="B28" s="204" t="s">
        <v>455</v>
      </c>
      <c r="C28" s="756">
        <v>110.41047644</v>
      </c>
      <c r="D28" s="756">
        <v>103.45168962</v>
      </c>
      <c r="E28" s="756">
        <v>105.73917845</v>
      </c>
      <c r="F28" s="756">
        <v>102.04512867</v>
      </c>
      <c r="G28" s="756">
        <v>108.4368922</v>
      </c>
      <c r="H28" s="756">
        <v>120.36327305</v>
      </c>
      <c r="I28" s="756">
        <v>130.03831815999999</v>
      </c>
      <c r="J28" s="756">
        <v>135.01884086000001</v>
      </c>
      <c r="K28" s="756">
        <v>123.4928238</v>
      </c>
      <c r="L28" s="756">
        <v>112.96281664999999</v>
      </c>
      <c r="M28" s="756">
        <v>105.05986756</v>
      </c>
      <c r="N28" s="756">
        <v>110.17208073</v>
      </c>
      <c r="O28" s="756">
        <v>109.48838655</v>
      </c>
      <c r="P28" s="756">
        <v>99.639935519999995</v>
      </c>
      <c r="Q28" s="756">
        <v>107.17286437</v>
      </c>
      <c r="R28" s="756">
        <v>102.58904968</v>
      </c>
      <c r="S28" s="756">
        <v>109.87209982</v>
      </c>
      <c r="T28" s="756">
        <v>120.01315532</v>
      </c>
      <c r="U28" s="756">
        <v>129.27662307</v>
      </c>
      <c r="V28" s="756">
        <v>128.48100787999999</v>
      </c>
      <c r="W28" s="756">
        <v>118.78875909</v>
      </c>
      <c r="X28" s="756">
        <v>113.28719169999999</v>
      </c>
      <c r="Y28" s="756">
        <v>104.97310007</v>
      </c>
      <c r="Z28" s="756">
        <v>109.30552114</v>
      </c>
      <c r="AA28" s="756">
        <v>114.92576905999999</v>
      </c>
      <c r="AB28" s="756">
        <v>102.68594254</v>
      </c>
      <c r="AC28" s="756">
        <v>108.10883081999999</v>
      </c>
      <c r="AD28" s="756">
        <v>103.33193974</v>
      </c>
      <c r="AE28" s="756">
        <v>113.17595856</v>
      </c>
      <c r="AF28" s="756">
        <v>122.01165625</v>
      </c>
      <c r="AG28" s="756">
        <v>131.52208174</v>
      </c>
      <c r="AH28" s="756">
        <v>134.84857769000001</v>
      </c>
      <c r="AI28" s="756">
        <v>122.03395455</v>
      </c>
      <c r="AJ28" s="756">
        <v>116.1337967</v>
      </c>
      <c r="AK28" s="756">
        <v>104.98357901</v>
      </c>
      <c r="AL28" s="756">
        <v>107.99857366000001</v>
      </c>
      <c r="AM28" s="756">
        <v>111.43295869000001</v>
      </c>
      <c r="AN28" s="756">
        <v>101.54686918</v>
      </c>
      <c r="AO28" s="756">
        <v>106.88913761000001</v>
      </c>
      <c r="AP28" s="756">
        <v>101.95974332999999</v>
      </c>
      <c r="AQ28" s="756">
        <v>110.88937773000001</v>
      </c>
      <c r="AR28" s="756">
        <v>115.33808587999999</v>
      </c>
      <c r="AS28" s="756">
        <v>130.42916013000001</v>
      </c>
      <c r="AT28" s="756">
        <v>130.10067307</v>
      </c>
      <c r="AU28" s="756">
        <v>121.31829052000001</v>
      </c>
      <c r="AV28" s="756">
        <v>114.37209412999999</v>
      </c>
      <c r="AW28" s="756">
        <v>102.81005857</v>
      </c>
      <c r="AX28" s="756">
        <v>107.45853314999999</v>
      </c>
      <c r="AY28" s="756">
        <v>111.5727</v>
      </c>
      <c r="AZ28" s="756">
        <v>104.0228</v>
      </c>
      <c r="BA28" s="757">
        <v>106.4123</v>
      </c>
      <c r="BB28" s="757">
        <v>102.3777</v>
      </c>
      <c r="BC28" s="757">
        <v>110.5613</v>
      </c>
      <c r="BD28" s="757">
        <v>116.62609999999999</v>
      </c>
      <c r="BE28" s="757">
        <v>129.4247</v>
      </c>
      <c r="BF28" s="757">
        <v>129.86410000000001</v>
      </c>
      <c r="BG28" s="757">
        <v>117.2058</v>
      </c>
      <c r="BH28" s="757">
        <v>112.92870000000001</v>
      </c>
      <c r="BI28" s="757">
        <v>101.58880000000001</v>
      </c>
      <c r="BJ28" s="757">
        <v>108.4191</v>
      </c>
      <c r="BK28" s="757">
        <v>113.4252</v>
      </c>
      <c r="BL28" s="757">
        <v>101.02419999999999</v>
      </c>
      <c r="BM28" s="757">
        <v>106.6331</v>
      </c>
      <c r="BN28" s="757">
        <v>102.5068</v>
      </c>
      <c r="BO28" s="757">
        <v>110.5063</v>
      </c>
      <c r="BP28" s="757">
        <v>116.7556</v>
      </c>
      <c r="BQ28" s="757">
        <v>129.6147</v>
      </c>
      <c r="BR28" s="757">
        <v>130.03219999999999</v>
      </c>
      <c r="BS28" s="757">
        <v>117.3506</v>
      </c>
      <c r="BT28" s="757">
        <v>113.0538</v>
      </c>
      <c r="BU28" s="757">
        <v>101.6597</v>
      </c>
      <c r="BV28" s="757">
        <v>108.4644</v>
      </c>
    </row>
    <row r="29" spans="1:74" ht="11.1" customHeight="1" x14ac:dyDescent="0.2">
      <c r="A29" s="111"/>
      <c r="B29" s="113" t="s">
        <v>31</v>
      </c>
      <c r="C29" s="758"/>
      <c r="D29" s="758"/>
      <c r="E29" s="758"/>
      <c r="F29" s="758"/>
      <c r="G29" s="758"/>
      <c r="H29" s="758"/>
      <c r="I29" s="758"/>
      <c r="J29" s="758"/>
      <c r="K29" s="758"/>
      <c r="L29" s="758"/>
      <c r="M29" s="758"/>
      <c r="N29" s="758"/>
      <c r="O29" s="758"/>
      <c r="P29" s="758"/>
      <c r="Q29" s="758"/>
      <c r="R29" s="758"/>
      <c r="S29" s="758"/>
      <c r="T29" s="758"/>
      <c r="U29" s="758"/>
      <c r="V29" s="758"/>
      <c r="W29" s="758"/>
      <c r="X29" s="758"/>
      <c r="Y29" s="758"/>
      <c r="Z29" s="758"/>
      <c r="AA29" s="758"/>
      <c r="AB29" s="758"/>
      <c r="AC29" s="758"/>
      <c r="AD29" s="758"/>
      <c r="AE29" s="758"/>
      <c r="AF29" s="758"/>
      <c r="AG29" s="758"/>
      <c r="AH29" s="758"/>
      <c r="AI29" s="758"/>
      <c r="AJ29" s="758"/>
      <c r="AK29" s="758"/>
      <c r="AL29" s="758"/>
      <c r="AM29" s="758"/>
      <c r="AN29" s="758"/>
      <c r="AO29" s="758"/>
      <c r="AP29" s="758"/>
      <c r="AQ29" s="758"/>
      <c r="AR29" s="758"/>
      <c r="AS29" s="758"/>
      <c r="AT29" s="758"/>
      <c r="AU29" s="758"/>
      <c r="AV29" s="758"/>
      <c r="AW29" s="758"/>
      <c r="AX29" s="758"/>
      <c r="AY29" s="758"/>
      <c r="AZ29" s="758"/>
      <c r="BA29" s="759"/>
      <c r="BB29" s="759"/>
      <c r="BC29" s="759"/>
      <c r="BD29" s="759"/>
      <c r="BE29" s="759"/>
      <c r="BF29" s="759"/>
      <c r="BG29" s="759"/>
      <c r="BH29" s="759"/>
      <c r="BI29" s="759"/>
      <c r="BJ29" s="759"/>
      <c r="BK29" s="759"/>
      <c r="BL29" s="759"/>
      <c r="BM29" s="759"/>
      <c r="BN29" s="759"/>
      <c r="BO29" s="759"/>
      <c r="BP29" s="759"/>
      <c r="BQ29" s="759"/>
      <c r="BR29" s="759"/>
      <c r="BS29" s="759"/>
      <c r="BT29" s="759"/>
      <c r="BU29" s="759"/>
      <c r="BV29" s="759"/>
    </row>
    <row r="30" spans="1:74" ht="11.1" customHeight="1" x14ac:dyDescent="0.2">
      <c r="A30" s="111" t="s">
        <v>1237</v>
      </c>
      <c r="B30" s="204" t="s">
        <v>447</v>
      </c>
      <c r="C30" s="756">
        <v>1.4622661699999999</v>
      </c>
      <c r="D30" s="756">
        <v>1.4280127300000001</v>
      </c>
      <c r="E30" s="756">
        <v>1.45321291</v>
      </c>
      <c r="F30" s="756">
        <v>1.4430212899999999</v>
      </c>
      <c r="G30" s="756">
        <v>1.48428132</v>
      </c>
      <c r="H30" s="756">
        <v>1.52718943</v>
      </c>
      <c r="I30" s="756">
        <v>1.58042616</v>
      </c>
      <c r="J30" s="756">
        <v>1.6642822100000001</v>
      </c>
      <c r="K30" s="756">
        <v>1.54625243</v>
      </c>
      <c r="L30" s="756">
        <v>1.47460312</v>
      </c>
      <c r="M30" s="756">
        <v>1.44910563</v>
      </c>
      <c r="N30" s="756">
        <v>1.45208764</v>
      </c>
      <c r="O30" s="756">
        <v>1.3720656899999999</v>
      </c>
      <c r="P30" s="756">
        <v>1.2911259100000001</v>
      </c>
      <c r="Q30" s="756">
        <v>1.3965459899999999</v>
      </c>
      <c r="R30" s="756">
        <v>1.31282426</v>
      </c>
      <c r="S30" s="756">
        <v>1.3794679599999999</v>
      </c>
      <c r="T30" s="756">
        <v>1.4397555099999999</v>
      </c>
      <c r="U30" s="756">
        <v>1.5120038499999999</v>
      </c>
      <c r="V30" s="756">
        <v>1.5011249200000001</v>
      </c>
      <c r="W30" s="756">
        <v>1.47620996</v>
      </c>
      <c r="X30" s="756">
        <v>1.4647189</v>
      </c>
      <c r="Y30" s="756">
        <v>1.3622853100000001</v>
      </c>
      <c r="Z30" s="756">
        <v>1.35839175</v>
      </c>
      <c r="AA30" s="756">
        <v>1.43380653</v>
      </c>
      <c r="AB30" s="756">
        <v>1.26232473</v>
      </c>
      <c r="AC30" s="756">
        <v>1.39446588</v>
      </c>
      <c r="AD30" s="756">
        <v>1.3446336000000001</v>
      </c>
      <c r="AE30" s="756">
        <v>1.4792108799999999</v>
      </c>
      <c r="AF30" s="756">
        <v>1.4055655600000001</v>
      </c>
      <c r="AG30" s="756">
        <v>1.4656609700000001</v>
      </c>
      <c r="AH30" s="756">
        <v>1.62379531</v>
      </c>
      <c r="AI30" s="756">
        <v>1.43252449</v>
      </c>
      <c r="AJ30" s="756">
        <v>1.4844427499999999</v>
      </c>
      <c r="AK30" s="756">
        <v>1.4133998400000001</v>
      </c>
      <c r="AL30" s="756">
        <v>1.31375346</v>
      </c>
      <c r="AM30" s="756">
        <v>1.3673784099999999</v>
      </c>
      <c r="AN30" s="756">
        <v>1.1123675500000001</v>
      </c>
      <c r="AO30" s="756">
        <v>1.3347647</v>
      </c>
      <c r="AP30" s="756">
        <v>1.2318424100000001</v>
      </c>
      <c r="AQ30" s="756">
        <v>1.3213295700000001</v>
      </c>
      <c r="AR30" s="756">
        <v>1.2101388399999999</v>
      </c>
      <c r="AS30" s="756">
        <v>1.48185678</v>
      </c>
      <c r="AT30" s="756">
        <v>1.35328475</v>
      </c>
      <c r="AU30" s="756">
        <v>1.20947757</v>
      </c>
      <c r="AV30" s="756">
        <v>1.3305801500000001</v>
      </c>
      <c r="AW30" s="756">
        <v>1.2452231199999999</v>
      </c>
      <c r="AX30" s="756">
        <v>1.24153235</v>
      </c>
      <c r="AY30" s="756">
        <v>1.3846099999999999</v>
      </c>
      <c r="AZ30" s="756">
        <v>1.161117</v>
      </c>
      <c r="BA30" s="757">
        <v>1.365146</v>
      </c>
      <c r="BB30" s="757">
        <v>1.2585550000000001</v>
      </c>
      <c r="BC30" s="757">
        <v>1.345456</v>
      </c>
      <c r="BD30" s="757">
        <v>1.2280899999999999</v>
      </c>
      <c r="BE30" s="757">
        <v>1.484613</v>
      </c>
      <c r="BF30" s="757">
        <v>1.370287</v>
      </c>
      <c r="BG30" s="757">
        <v>1.206966</v>
      </c>
      <c r="BH30" s="757">
        <v>1.3145720000000001</v>
      </c>
      <c r="BI30" s="757">
        <v>1.2332129999999999</v>
      </c>
      <c r="BJ30" s="757">
        <v>1.239676</v>
      </c>
      <c r="BK30" s="757">
        <v>1.367858</v>
      </c>
      <c r="BL30" s="757">
        <v>1.0959270000000001</v>
      </c>
      <c r="BM30" s="757">
        <v>1.3340479999999999</v>
      </c>
      <c r="BN30" s="757">
        <v>1.2338359999999999</v>
      </c>
      <c r="BO30" s="757">
        <v>1.321367</v>
      </c>
      <c r="BP30" s="757">
        <v>1.2084269999999999</v>
      </c>
      <c r="BQ30" s="757">
        <v>1.465058</v>
      </c>
      <c r="BR30" s="757">
        <v>1.355178</v>
      </c>
      <c r="BS30" s="757">
        <v>1.1946049999999999</v>
      </c>
      <c r="BT30" s="757">
        <v>1.300632</v>
      </c>
      <c r="BU30" s="757">
        <v>1.219908</v>
      </c>
      <c r="BV30" s="757">
        <v>1.2254499999999999</v>
      </c>
    </row>
    <row r="31" spans="1:74" ht="11.1" customHeight="1" x14ac:dyDescent="0.2">
      <c r="A31" s="111" t="s">
        <v>1238</v>
      </c>
      <c r="B31" s="187" t="s">
        <v>480</v>
      </c>
      <c r="C31" s="756">
        <v>6.0247998000000003</v>
      </c>
      <c r="D31" s="756">
        <v>5.8689799200000001</v>
      </c>
      <c r="E31" s="756">
        <v>5.87979114</v>
      </c>
      <c r="F31" s="756">
        <v>5.7212954700000003</v>
      </c>
      <c r="G31" s="756">
        <v>5.8718473900000001</v>
      </c>
      <c r="H31" s="756">
        <v>6.0812015600000002</v>
      </c>
      <c r="I31" s="756">
        <v>6.3572990999999996</v>
      </c>
      <c r="J31" s="756">
        <v>6.4024962399999996</v>
      </c>
      <c r="K31" s="756">
        <v>6.21909504</v>
      </c>
      <c r="L31" s="756">
        <v>6.0033118700000001</v>
      </c>
      <c r="M31" s="756">
        <v>5.6905067799999998</v>
      </c>
      <c r="N31" s="756">
        <v>6.0095957000000002</v>
      </c>
      <c r="O31" s="756">
        <v>5.8968059799999999</v>
      </c>
      <c r="P31" s="756">
        <v>5.8271900499999996</v>
      </c>
      <c r="Q31" s="756">
        <v>5.9061408699999998</v>
      </c>
      <c r="R31" s="756">
        <v>5.9738081300000001</v>
      </c>
      <c r="S31" s="756">
        <v>5.9540126300000003</v>
      </c>
      <c r="T31" s="756">
        <v>6.1068235800000004</v>
      </c>
      <c r="U31" s="756">
        <v>6.4060363000000002</v>
      </c>
      <c r="V31" s="756">
        <v>6.5737110200000002</v>
      </c>
      <c r="W31" s="756">
        <v>6.16912664</v>
      </c>
      <c r="X31" s="756">
        <v>6.1213327099999999</v>
      </c>
      <c r="Y31" s="756">
        <v>6.0497850599999996</v>
      </c>
      <c r="Z31" s="756">
        <v>6.05881106</v>
      </c>
      <c r="AA31" s="756">
        <v>6.0599675099999999</v>
      </c>
      <c r="AB31" s="756">
        <v>6.0269585599999997</v>
      </c>
      <c r="AC31" s="756">
        <v>5.9662214499999999</v>
      </c>
      <c r="AD31" s="756">
        <v>5.9677148799999999</v>
      </c>
      <c r="AE31" s="756">
        <v>6.1550004899999999</v>
      </c>
      <c r="AF31" s="756">
        <v>5.9653147799999999</v>
      </c>
      <c r="AG31" s="756">
        <v>6.5849572199999997</v>
      </c>
      <c r="AH31" s="756">
        <v>6.8358359499999999</v>
      </c>
      <c r="AI31" s="756">
        <v>6.6388560500000002</v>
      </c>
      <c r="AJ31" s="756">
        <v>6.0551787099999999</v>
      </c>
      <c r="AK31" s="756">
        <v>5.8768999600000003</v>
      </c>
      <c r="AL31" s="756">
        <v>6.4684914500000001</v>
      </c>
      <c r="AM31" s="756">
        <v>6.03542939</v>
      </c>
      <c r="AN31" s="756">
        <v>5.7362423199999997</v>
      </c>
      <c r="AO31" s="756">
        <v>5.8939446599999998</v>
      </c>
      <c r="AP31" s="756">
        <v>5.69776112</v>
      </c>
      <c r="AQ31" s="756">
        <v>5.7627438199999999</v>
      </c>
      <c r="AR31" s="756">
        <v>6.0528086400000003</v>
      </c>
      <c r="AS31" s="756">
        <v>6.7435069900000002</v>
      </c>
      <c r="AT31" s="756">
        <v>6.7098188900000002</v>
      </c>
      <c r="AU31" s="756">
        <v>6.3918031500000003</v>
      </c>
      <c r="AV31" s="756">
        <v>6.28447201</v>
      </c>
      <c r="AW31" s="756">
        <v>6.0203457900000004</v>
      </c>
      <c r="AX31" s="756">
        <v>5.9132735700000003</v>
      </c>
      <c r="AY31" s="756">
        <v>5.9923529999999996</v>
      </c>
      <c r="AZ31" s="756">
        <v>5.7610210000000004</v>
      </c>
      <c r="BA31" s="757">
        <v>5.781091</v>
      </c>
      <c r="BB31" s="757">
        <v>5.612139</v>
      </c>
      <c r="BC31" s="757">
        <v>5.6947219999999996</v>
      </c>
      <c r="BD31" s="757">
        <v>5.9849680000000003</v>
      </c>
      <c r="BE31" s="757">
        <v>6.6836830000000003</v>
      </c>
      <c r="BF31" s="757">
        <v>6.6232920000000002</v>
      </c>
      <c r="BG31" s="757">
        <v>6.3156920000000003</v>
      </c>
      <c r="BH31" s="757">
        <v>6.2302369999999998</v>
      </c>
      <c r="BI31" s="757">
        <v>5.9457579999999997</v>
      </c>
      <c r="BJ31" s="757">
        <v>5.8108979999999999</v>
      </c>
      <c r="BK31" s="757">
        <v>5.8843779999999999</v>
      </c>
      <c r="BL31" s="757">
        <v>5.509131</v>
      </c>
      <c r="BM31" s="757">
        <v>5.7311189999999996</v>
      </c>
      <c r="BN31" s="757">
        <v>5.5624750000000001</v>
      </c>
      <c r="BO31" s="757">
        <v>5.643974</v>
      </c>
      <c r="BP31" s="757">
        <v>5.9317679999999999</v>
      </c>
      <c r="BQ31" s="757">
        <v>6.6186509999999998</v>
      </c>
      <c r="BR31" s="757">
        <v>6.56128</v>
      </c>
      <c r="BS31" s="757">
        <v>6.2637010000000002</v>
      </c>
      <c r="BT31" s="757">
        <v>6.1926119999999996</v>
      </c>
      <c r="BU31" s="757">
        <v>5.9201480000000002</v>
      </c>
      <c r="BV31" s="757">
        <v>5.7965169999999997</v>
      </c>
    </row>
    <row r="32" spans="1:74" ht="11.1" customHeight="1" x14ac:dyDescent="0.2">
      <c r="A32" s="111" t="s">
        <v>1239</v>
      </c>
      <c r="B32" s="204" t="s">
        <v>448</v>
      </c>
      <c r="C32" s="756">
        <v>15.84884308</v>
      </c>
      <c r="D32" s="756">
        <v>15.761667539999999</v>
      </c>
      <c r="E32" s="756">
        <v>16.41098289</v>
      </c>
      <c r="F32" s="756">
        <v>15.66151148</v>
      </c>
      <c r="G32" s="756">
        <v>16.399960069999999</v>
      </c>
      <c r="H32" s="756">
        <v>16.459288690000001</v>
      </c>
      <c r="I32" s="756">
        <v>17.32991123</v>
      </c>
      <c r="J32" s="756">
        <v>17.77046103</v>
      </c>
      <c r="K32" s="756">
        <v>16.393893089999999</v>
      </c>
      <c r="L32" s="756">
        <v>16.032540229999999</v>
      </c>
      <c r="M32" s="756">
        <v>15.491617160000001</v>
      </c>
      <c r="N32" s="756">
        <v>15.76317759</v>
      </c>
      <c r="O32" s="756">
        <v>15.688043479999999</v>
      </c>
      <c r="P32" s="756">
        <v>14.7684718</v>
      </c>
      <c r="Q32" s="756">
        <v>16.216938389999999</v>
      </c>
      <c r="R32" s="756">
        <v>15.36724832</v>
      </c>
      <c r="S32" s="756">
        <v>16.217552860000001</v>
      </c>
      <c r="T32" s="756">
        <v>16.478947229999999</v>
      </c>
      <c r="U32" s="756">
        <v>16.858697320000001</v>
      </c>
      <c r="V32" s="756">
        <v>17.138016310000001</v>
      </c>
      <c r="W32" s="756">
        <v>16.357799910000001</v>
      </c>
      <c r="X32" s="756">
        <v>16.081934539999999</v>
      </c>
      <c r="Y32" s="756">
        <v>15.4173986</v>
      </c>
      <c r="Z32" s="756">
        <v>15.562905260000001</v>
      </c>
      <c r="AA32" s="756">
        <v>15.82669503</v>
      </c>
      <c r="AB32" s="756">
        <v>15.1867936</v>
      </c>
      <c r="AC32" s="756">
        <v>16.404365169999998</v>
      </c>
      <c r="AD32" s="756">
        <v>15.5102723</v>
      </c>
      <c r="AE32" s="756">
        <v>16.991577320000001</v>
      </c>
      <c r="AF32" s="756">
        <v>16.833176850000001</v>
      </c>
      <c r="AG32" s="756">
        <v>17.060406279999999</v>
      </c>
      <c r="AH32" s="756">
        <v>17.76499518</v>
      </c>
      <c r="AI32" s="756">
        <v>16.322226929999999</v>
      </c>
      <c r="AJ32" s="756">
        <v>16.47257638</v>
      </c>
      <c r="AK32" s="756">
        <v>15.807693309999999</v>
      </c>
      <c r="AL32" s="756">
        <v>15.71648471</v>
      </c>
      <c r="AM32" s="756">
        <v>15.328335490000001</v>
      </c>
      <c r="AN32" s="756">
        <v>14.20291052</v>
      </c>
      <c r="AO32" s="756">
        <v>15.30760594</v>
      </c>
      <c r="AP32" s="756">
        <v>14.70725431</v>
      </c>
      <c r="AQ32" s="756">
        <v>15.452380509999999</v>
      </c>
      <c r="AR32" s="756">
        <v>15.22197143</v>
      </c>
      <c r="AS32" s="756">
        <v>16.15989648</v>
      </c>
      <c r="AT32" s="756">
        <v>16.168273070000001</v>
      </c>
      <c r="AU32" s="756">
        <v>15.339022160000001</v>
      </c>
      <c r="AV32" s="756">
        <v>15.004585390000001</v>
      </c>
      <c r="AW32" s="756">
        <v>14.321406440000001</v>
      </c>
      <c r="AX32" s="756">
        <v>14.298786489999999</v>
      </c>
      <c r="AY32" s="756">
        <v>15.421989999999999</v>
      </c>
      <c r="AZ32" s="756">
        <v>14.14265</v>
      </c>
      <c r="BA32" s="757">
        <v>14.83286</v>
      </c>
      <c r="BB32" s="757">
        <v>14.32741</v>
      </c>
      <c r="BC32" s="757">
        <v>15.13381</v>
      </c>
      <c r="BD32" s="757">
        <v>14.860440000000001</v>
      </c>
      <c r="BE32" s="757">
        <v>15.80387</v>
      </c>
      <c r="BF32" s="757">
        <v>15.807320000000001</v>
      </c>
      <c r="BG32" s="757">
        <v>15.02186</v>
      </c>
      <c r="BH32" s="757">
        <v>14.71313</v>
      </c>
      <c r="BI32" s="757">
        <v>14.050050000000001</v>
      </c>
      <c r="BJ32" s="757">
        <v>13.980040000000001</v>
      </c>
      <c r="BK32" s="757">
        <v>15.05175</v>
      </c>
      <c r="BL32" s="757">
        <v>13.45391</v>
      </c>
      <c r="BM32" s="757">
        <v>14.64123</v>
      </c>
      <c r="BN32" s="757">
        <v>14.149900000000001</v>
      </c>
      <c r="BO32" s="757">
        <v>14.9506</v>
      </c>
      <c r="BP32" s="757">
        <v>14.67825</v>
      </c>
      <c r="BQ32" s="757">
        <v>15.591100000000001</v>
      </c>
      <c r="BR32" s="757">
        <v>15.593159999999999</v>
      </c>
      <c r="BS32" s="757">
        <v>14.830120000000001</v>
      </c>
      <c r="BT32" s="757">
        <v>14.553789999999999</v>
      </c>
      <c r="BU32" s="757">
        <v>13.917590000000001</v>
      </c>
      <c r="BV32" s="757">
        <v>13.87149</v>
      </c>
    </row>
    <row r="33" spans="1:74" ht="11.1" customHeight="1" x14ac:dyDescent="0.2">
      <c r="A33" s="111" t="s">
        <v>1240</v>
      </c>
      <c r="B33" s="204" t="s">
        <v>449</v>
      </c>
      <c r="C33" s="756">
        <v>7.1824263699999999</v>
      </c>
      <c r="D33" s="756">
        <v>7.1063642600000003</v>
      </c>
      <c r="E33" s="756">
        <v>7.1703194200000002</v>
      </c>
      <c r="F33" s="756">
        <v>6.9736442600000004</v>
      </c>
      <c r="G33" s="756">
        <v>7.3786920699999996</v>
      </c>
      <c r="H33" s="756">
        <v>7.6118949899999997</v>
      </c>
      <c r="I33" s="756">
        <v>7.9620644399999998</v>
      </c>
      <c r="J33" s="756">
        <v>8.2889730400000001</v>
      </c>
      <c r="K33" s="756">
        <v>7.66755297</v>
      </c>
      <c r="L33" s="756">
        <v>7.4508329599999996</v>
      </c>
      <c r="M33" s="756">
        <v>7.4846025200000001</v>
      </c>
      <c r="N33" s="756">
        <v>7.3120667199999998</v>
      </c>
      <c r="O33" s="756">
        <v>7.3290124600000004</v>
      </c>
      <c r="P33" s="756">
        <v>7.0217547400000004</v>
      </c>
      <c r="Q33" s="756">
        <v>7.6306822099999998</v>
      </c>
      <c r="R33" s="756">
        <v>7.4062924499999996</v>
      </c>
      <c r="S33" s="756">
        <v>7.7888926100000004</v>
      </c>
      <c r="T33" s="756">
        <v>8.0427459300000006</v>
      </c>
      <c r="U33" s="756">
        <v>8.5665089900000009</v>
      </c>
      <c r="V33" s="756">
        <v>8.35363495</v>
      </c>
      <c r="W33" s="756">
        <v>7.9477852699999998</v>
      </c>
      <c r="X33" s="756">
        <v>7.7898382699999997</v>
      </c>
      <c r="Y33" s="756">
        <v>7.6628978600000002</v>
      </c>
      <c r="Z33" s="756">
        <v>7.6495193099999996</v>
      </c>
      <c r="AA33" s="756">
        <v>7.5072788499999996</v>
      </c>
      <c r="AB33" s="756">
        <v>7.1705491700000001</v>
      </c>
      <c r="AC33" s="756">
        <v>7.5915308599999998</v>
      </c>
      <c r="AD33" s="756">
        <v>7.4596525299999996</v>
      </c>
      <c r="AE33" s="756">
        <v>7.9874084300000003</v>
      </c>
      <c r="AF33" s="756">
        <v>7.9375315000000004</v>
      </c>
      <c r="AG33" s="756">
        <v>8.4246848300000003</v>
      </c>
      <c r="AH33" s="756">
        <v>8.6574121900000005</v>
      </c>
      <c r="AI33" s="756">
        <v>7.9813220200000004</v>
      </c>
      <c r="AJ33" s="756">
        <v>7.9288456099999998</v>
      </c>
      <c r="AK33" s="756">
        <v>7.8136729100000002</v>
      </c>
      <c r="AL33" s="756">
        <v>7.6589861499999996</v>
      </c>
      <c r="AM33" s="756">
        <v>7.2903605200000001</v>
      </c>
      <c r="AN33" s="756">
        <v>6.7027670199999996</v>
      </c>
      <c r="AO33" s="756">
        <v>7.1241932200000004</v>
      </c>
      <c r="AP33" s="756">
        <v>7.2410426399999999</v>
      </c>
      <c r="AQ33" s="756">
        <v>7.40888832</v>
      </c>
      <c r="AR33" s="756">
        <v>7.3107339199999997</v>
      </c>
      <c r="AS33" s="756">
        <v>7.8910648700000001</v>
      </c>
      <c r="AT33" s="756">
        <v>7.9425302599999998</v>
      </c>
      <c r="AU33" s="756">
        <v>7.6078462900000003</v>
      </c>
      <c r="AV33" s="756">
        <v>7.2714993799999998</v>
      </c>
      <c r="AW33" s="756">
        <v>7.28851418</v>
      </c>
      <c r="AX33" s="756">
        <v>7.20720603</v>
      </c>
      <c r="AY33" s="756">
        <v>7.2738339999999999</v>
      </c>
      <c r="AZ33" s="756">
        <v>6.834911</v>
      </c>
      <c r="BA33" s="757">
        <v>7.0669250000000003</v>
      </c>
      <c r="BB33" s="757">
        <v>7.1995360000000002</v>
      </c>
      <c r="BC33" s="757">
        <v>7.390987</v>
      </c>
      <c r="BD33" s="757">
        <v>7.3121780000000003</v>
      </c>
      <c r="BE33" s="757">
        <v>7.9388909999999999</v>
      </c>
      <c r="BF33" s="757">
        <v>7.9614279999999997</v>
      </c>
      <c r="BG33" s="757">
        <v>7.6455570000000002</v>
      </c>
      <c r="BH33" s="757">
        <v>7.3095949999999998</v>
      </c>
      <c r="BI33" s="757">
        <v>7.3008179999999996</v>
      </c>
      <c r="BJ33" s="757">
        <v>7.1943669999999997</v>
      </c>
      <c r="BK33" s="757">
        <v>7.2590300000000001</v>
      </c>
      <c r="BL33" s="757">
        <v>6.6475650000000002</v>
      </c>
      <c r="BM33" s="757">
        <v>7.1296939999999998</v>
      </c>
      <c r="BN33" s="757">
        <v>7.2748749999999998</v>
      </c>
      <c r="BO33" s="757">
        <v>7.4745439999999999</v>
      </c>
      <c r="BP33" s="757">
        <v>7.3945939999999997</v>
      </c>
      <c r="BQ33" s="757">
        <v>8.0187190000000008</v>
      </c>
      <c r="BR33" s="757">
        <v>8.0413530000000009</v>
      </c>
      <c r="BS33" s="757">
        <v>7.726483</v>
      </c>
      <c r="BT33" s="757">
        <v>7.3994799999999996</v>
      </c>
      <c r="BU33" s="757">
        <v>7.3996269999999997</v>
      </c>
      <c r="BV33" s="757">
        <v>7.3022</v>
      </c>
    </row>
    <row r="34" spans="1:74" ht="11.1" customHeight="1" x14ac:dyDescent="0.2">
      <c r="A34" s="111" t="s">
        <v>1241</v>
      </c>
      <c r="B34" s="204" t="s">
        <v>450</v>
      </c>
      <c r="C34" s="756">
        <v>11.35072211</v>
      </c>
      <c r="D34" s="756">
        <v>10.962514199999999</v>
      </c>
      <c r="E34" s="756">
        <v>11.22712295</v>
      </c>
      <c r="F34" s="756">
        <v>11.61546414</v>
      </c>
      <c r="G34" s="756">
        <v>12.098829820000001</v>
      </c>
      <c r="H34" s="756">
        <v>11.90244828</v>
      </c>
      <c r="I34" s="756">
        <v>12.37798405</v>
      </c>
      <c r="J34" s="756">
        <v>12.7443534</v>
      </c>
      <c r="K34" s="756">
        <v>11.67985275</v>
      </c>
      <c r="L34" s="756">
        <v>11.6096252</v>
      </c>
      <c r="M34" s="756">
        <v>11.31554833</v>
      </c>
      <c r="N34" s="756">
        <v>10.9852998</v>
      </c>
      <c r="O34" s="756">
        <v>11.020074599999999</v>
      </c>
      <c r="P34" s="756">
        <v>10.489604310000001</v>
      </c>
      <c r="Q34" s="756">
        <v>11.68553226</v>
      </c>
      <c r="R34" s="756">
        <v>11.471786099999999</v>
      </c>
      <c r="S34" s="756">
        <v>12.330334179999999</v>
      </c>
      <c r="T34" s="756">
        <v>11.970772480000001</v>
      </c>
      <c r="U34" s="756">
        <v>12.27054891</v>
      </c>
      <c r="V34" s="756">
        <v>12.644857699999999</v>
      </c>
      <c r="W34" s="756">
        <v>11.58408944</v>
      </c>
      <c r="X34" s="756">
        <v>11.974748630000001</v>
      </c>
      <c r="Y34" s="756">
        <v>11.451260680000001</v>
      </c>
      <c r="Z34" s="756">
        <v>11.48037882</v>
      </c>
      <c r="AA34" s="756">
        <v>11.37214299</v>
      </c>
      <c r="AB34" s="756">
        <v>10.577228079999999</v>
      </c>
      <c r="AC34" s="756">
        <v>11.92513941</v>
      </c>
      <c r="AD34" s="756">
        <v>11.35271741</v>
      </c>
      <c r="AE34" s="756">
        <v>12.62935568</v>
      </c>
      <c r="AF34" s="756">
        <v>12.29147708</v>
      </c>
      <c r="AG34" s="756">
        <v>12.86941668</v>
      </c>
      <c r="AH34" s="756">
        <v>13.0608948</v>
      </c>
      <c r="AI34" s="756">
        <v>12.22749475</v>
      </c>
      <c r="AJ34" s="756">
        <v>12.29341084</v>
      </c>
      <c r="AK34" s="756">
        <v>11.57604718</v>
      </c>
      <c r="AL34" s="756">
        <v>11.07299218</v>
      </c>
      <c r="AM34" s="756">
        <v>11.425403859999999</v>
      </c>
      <c r="AN34" s="756">
        <v>10.253984519999999</v>
      </c>
      <c r="AO34" s="756">
        <v>11.32417259</v>
      </c>
      <c r="AP34" s="756">
        <v>11.21564734</v>
      </c>
      <c r="AQ34" s="756">
        <v>11.99665122</v>
      </c>
      <c r="AR34" s="756">
        <v>11.58492204</v>
      </c>
      <c r="AS34" s="756">
        <v>12.252169840000001</v>
      </c>
      <c r="AT34" s="756">
        <v>12.20485736</v>
      </c>
      <c r="AU34" s="756">
        <v>11.77230335</v>
      </c>
      <c r="AV34" s="756">
        <v>11.67532419</v>
      </c>
      <c r="AW34" s="756">
        <v>10.96037301</v>
      </c>
      <c r="AX34" s="756">
        <v>10.78844484</v>
      </c>
      <c r="AY34" s="756">
        <v>11.114699999999999</v>
      </c>
      <c r="AZ34" s="756">
        <v>10.210000000000001</v>
      </c>
      <c r="BA34" s="757">
        <v>10.923069999999999</v>
      </c>
      <c r="BB34" s="757">
        <v>10.82408</v>
      </c>
      <c r="BC34" s="757">
        <v>11.623799999999999</v>
      </c>
      <c r="BD34" s="757">
        <v>11.22321</v>
      </c>
      <c r="BE34" s="757">
        <v>11.907389999999999</v>
      </c>
      <c r="BF34" s="757">
        <v>11.786949999999999</v>
      </c>
      <c r="BG34" s="757">
        <v>11.38719</v>
      </c>
      <c r="BH34" s="757">
        <v>11.34867</v>
      </c>
      <c r="BI34" s="757">
        <v>10.59782</v>
      </c>
      <c r="BJ34" s="757">
        <v>10.373939999999999</v>
      </c>
      <c r="BK34" s="757">
        <v>10.68136</v>
      </c>
      <c r="BL34" s="757">
        <v>9.5668690000000005</v>
      </c>
      <c r="BM34" s="757">
        <v>10.60965</v>
      </c>
      <c r="BN34" s="757">
        <v>10.51329</v>
      </c>
      <c r="BO34" s="757">
        <v>11.28462</v>
      </c>
      <c r="BP34" s="757">
        <v>10.893269999999999</v>
      </c>
      <c r="BQ34" s="757">
        <v>11.54673</v>
      </c>
      <c r="BR34" s="757">
        <v>11.433619999999999</v>
      </c>
      <c r="BS34" s="757">
        <v>11.05748</v>
      </c>
      <c r="BT34" s="757">
        <v>11.04829</v>
      </c>
      <c r="BU34" s="757">
        <v>10.33745</v>
      </c>
      <c r="BV34" s="757">
        <v>10.14029</v>
      </c>
    </row>
    <row r="35" spans="1:74" ht="11.1" customHeight="1" x14ac:dyDescent="0.2">
      <c r="A35" s="111" t="s">
        <v>1242</v>
      </c>
      <c r="B35" s="204" t="s">
        <v>451</v>
      </c>
      <c r="C35" s="756">
        <v>8.1521227199999995</v>
      </c>
      <c r="D35" s="756">
        <v>7.9886568200000001</v>
      </c>
      <c r="E35" s="756">
        <v>8.1193667299999994</v>
      </c>
      <c r="F35" s="756">
        <v>8.1821707900000007</v>
      </c>
      <c r="G35" s="756">
        <v>8.5118273900000005</v>
      </c>
      <c r="H35" s="756">
        <v>8.5485665999999991</v>
      </c>
      <c r="I35" s="756">
        <v>8.6720531399999992</v>
      </c>
      <c r="J35" s="756">
        <v>8.9954105099999992</v>
      </c>
      <c r="K35" s="756">
        <v>8.4207031000000008</v>
      </c>
      <c r="L35" s="756">
        <v>8.4304909899999991</v>
      </c>
      <c r="M35" s="756">
        <v>8.1729489100000006</v>
      </c>
      <c r="N35" s="756">
        <v>8.1891653400000006</v>
      </c>
      <c r="O35" s="756">
        <v>8.4156215700000008</v>
      </c>
      <c r="P35" s="756">
        <v>7.8636734800000001</v>
      </c>
      <c r="Q35" s="756">
        <v>8.5342688300000002</v>
      </c>
      <c r="R35" s="756">
        <v>8.3378099199999998</v>
      </c>
      <c r="S35" s="756">
        <v>8.8025611300000008</v>
      </c>
      <c r="T35" s="756">
        <v>8.7073225599999997</v>
      </c>
      <c r="U35" s="756">
        <v>8.9560623499999998</v>
      </c>
      <c r="V35" s="756">
        <v>9.1786784499999996</v>
      </c>
      <c r="W35" s="756">
        <v>8.5077814299999996</v>
      </c>
      <c r="X35" s="756">
        <v>8.3748715100000002</v>
      </c>
      <c r="Y35" s="756">
        <v>8.2095789000000003</v>
      </c>
      <c r="Z35" s="756">
        <v>8.2366918800000004</v>
      </c>
      <c r="AA35" s="756">
        <v>8.2004286000000004</v>
      </c>
      <c r="AB35" s="756">
        <v>7.6796390900000002</v>
      </c>
      <c r="AC35" s="756">
        <v>8.4220725099999996</v>
      </c>
      <c r="AD35" s="756">
        <v>8.0935931500000002</v>
      </c>
      <c r="AE35" s="756">
        <v>8.4464471999999997</v>
      </c>
      <c r="AF35" s="756">
        <v>8.3809501799999992</v>
      </c>
      <c r="AG35" s="756">
        <v>8.6983141600000007</v>
      </c>
      <c r="AH35" s="756">
        <v>9.0465711399999993</v>
      </c>
      <c r="AI35" s="756">
        <v>8.5705538000000008</v>
      </c>
      <c r="AJ35" s="756">
        <v>8.7255303899999994</v>
      </c>
      <c r="AK35" s="756">
        <v>8.2895843500000002</v>
      </c>
      <c r="AL35" s="756">
        <v>8.2339274400000004</v>
      </c>
      <c r="AM35" s="756">
        <v>8.0314901299999999</v>
      </c>
      <c r="AN35" s="756">
        <v>7.4955067900000003</v>
      </c>
      <c r="AO35" s="756">
        <v>7.9173845299999996</v>
      </c>
      <c r="AP35" s="756">
        <v>7.79152296</v>
      </c>
      <c r="AQ35" s="756">
        <v>8.1615641500000002</v>
      </c>
      <c r="AR35" s="756">
        <v>7.9249716000000001</v>
      </c>
      <c r="AS35" s="756">
        <v>8.1976346699999993</v>
      </c>
      <c r="AT35" s="756">
        <v>8.3608882500000004</v>
      </c>
      <c r="AU35" s="756">
        <v>7.9111382700000004</v>
      </c>
      <c r="AV35" s="756">
        <v>7.80833961</v>
      </c>
      <c r="AW35" s="756">
        <v>7.4790030200000004</v>
      </c>
      <c r="AX35" s="756">
        <v>7.62619326</v>
      </c>
      <c r="AY35" s="756">
        <v>7.957185</v>
      </c>
      <c r="AZ35" s="756">
        <v>7.2219309999999997</v>
      </c>
      <c r="BA35" s="757">
        <v>7.4290719999999997</v>
      </c>
      <c r="BB35" s="757">
        <v>7.3650789999999997</v>
      </c>
      <c r="BC35" s="757">
        <v>7.7576169999999998</v>
      </c>
      <c r="BD35" s="757">
        <v>7.5585129999999996</v>
      </c>
      <c r="BE35" s="757">
        <v>7.8588829999999996</v>
      </c>
      <c r="BF35" s="757">
        <v>7.9760929999999997</v>
      </c>
      <c r="BG35" s="757">
        <v>7.5778910000000002</v>
      </c>
      <c r="BH35" s="757">
        <v>7.5095900000000002</v>
      </c>
      <c r="BI35" s="757">
        <v>7.1853210000000001</v>
      </c>
      <c r="BJ35" s="757">
        <v>7.290241</v>
      </c>
      <c r="BK35" s="757">
        <v>7.5934249999999999</v>
      </c>
      <c r="BL35" s="757">
        <v>6.7191749999999999</v>
      </c>
      <c r="BM35" s="757">
        <v>7.1636449999999998</v>
      </c>
      <c r="BN35" s="757">
        <v>7.1051349999999998</v>
      </c>
      <c r="BO35" s="757">
        <v>7.4933490000000003</v>
      </c>
      <c r="BP35" s="757">
        <v>7.3084860000000003</v>
      </c>
      <c r="BQ35" s="757">
        <v>7.599119</v>
      </c>
      <c r="BR35" s="757">
        <v>7.7249910000000002</v>
      </c>
      <c r="BS35" s="757">
        <v>7.3545220000000002</v>
      </c>
      <c r="BT35" s="757">
        <v>7.3118629999999998</v>
      </c>
      <c r="BU35" s="757">
        <v>7.0136649999999996</v>
      </c>
      <c r="BV35" s="757">
        <v>7.1341140000000003</v>
      </c>
    </row>
    <row r="36" spans="1:74" ht="11.1" customHeight="1" x14ac:dyDescent="0.2">
      <c r="A36" s="111" t="s">
        <v>1243</v>
      </c>
      <c r="B36" s="204" t="s">
        <v>452</v>
      </c>
      <c r="C36" s="756">
        <v>15.20104632</v>
      </c>
      <c r="D36" s="756">
        <v>14.29611673</v>
      </c>
      <c r="E36" s="756">
        <v>14.735389209999999</v>
      </c>
      <c r="F36" s="756">
        <v>14.949041749999999</v>
      </c>
      <c r="G36" s="756">
        <v>15.05714306</v>
      </c>
      <c r="H36" s="756">
        <v>15.61669685</v>
      </c>
      <c r="I36" s="756">
        <v>16.09908579</v>
      </c>
      <c r="J36" s="756">
        <v>16.330826179999999</v>
      </c>
      <c r="K36" s="756">
        <v>15.69914369</v>
      </c>
      <c r="L36" s="756">
        <v>15.729279979999999</v>
      </c>
      <c r="M36" s="756">
        <v>14.891486260000001</v>
      </c>
      <c r="N36" s="756">
        <v>14.949392100000001</v>
      </c>
      <c r="O36" s="756">
        <v>15.547849899999999</v>
      </c>
      <c r="P36" s="756">
        <v>14.49044613</v>
      </c>
      <c r="Q36" s="756">
        <v>15.448679970000001</v>
      </c>
      <c r="R36" s="756">
        <v>15.308806710000001</v>
      </c>
      <c r="S36" s="756">
        <v>16.161810769999999</v>
      </c>
      <c r="T36" s="756">
        <v>16.922170359999999</v>
      </c>
      <c r="U36" s="756">
        <v>16.88873152</v>
      </c>
      <c r="V36" s="756">
        <v>17.13312449</v>
      </c>
      <c r="W36" s="756">
        <v>16.179481540000001</v>
      </c>
      <c r="X36" s="756">
        <v>16.395395440000001</v>
      </c>
      <c r="Y36" s="756">
        <v>15.75838134</v>
      </c>
      <c r="Z36" s="756">
        <v>16.197886879999999</v>
      </c>
      <c r="AA36" s="756">
        <v>15.701484499999999</v>
      </c>
      <c r="AB36" s="756">
        <v>14.92565018</v>
      </c>
      <c r="AC36" s="756">
        <v>15.67583301</v>
      </c>
      <c r="AD36" s="756">
        <v>15.86898914</v>
      </c>
      <c r="AE36" s="756">
        <v>17.05912713</v>
      </c>
      <c r="AF36" s="756">
        <v>17.11857595</v>
      </c>
      <c r="AG36" s="756">
        <v>17.418610229999999</v>
      </c>
      <c r="AH36" s="756">
        <v>17.94765095</v>
      </c>
      <c r="AI36" s="756">
        <v>17.223765610000001</v>
      </c>
      <c r="AJ36" s="756">
        <v>17.224143519999998</v>
      </c>
      <c r="AK36" s="756">
        <v>16.101065240000001</v>
      </c>
      <c r="AL36" s="756">
        <v>15.994591529999999</v>
      </c>
      <c r="AM36" s="756">
        <v>15.278863019999999</v>
      </c>
      <c r="AN36" s="756">
        <v>14.58143879</v>
      </c>
      <c r="AO36" s="756">
        <v>14.98955838</v>
      </c>
      <c r="AP36" s="756">
        <v>15.237649859999999</v>
      </c>
      <c r="AQ36" s="756">
        <v>16.087773609999999</v>
      </c>
      <c r="AR36" s="756">
        <v>16.39170455</v>
      </c>
      <c r="AS36" s="756">
        <v>16.89448956</v>
      </c>
      <c r="AT36" s="756">
        <v>17.070585090000002</v>
      </c>
      <c r="AU36" s="756">
        <v>16.281563250000001</v>
      </c>
      <c r="AV36" s="756">
        <v>16.00239157</v>
      </c>
      <c r="AW36" s="756">
        <v>15.19529848</v>
      </c>
      <c r="AX36" s="756">
        <v>15.4500552</v>
      </c>
      <c r="AY36" s="756">
        <v>15.526669999999999</v>
      </c>
      <c r="AZ36" s="756">
        <v>14.984999999999999</v>
      </c>
      <c r="BA36" s="757">
        <v>14.92708</v>
      </c>
      <c r="BB36" s="757">
        <v>15.15912</v>
      </c>
      <c r="BC36" s="757">
        <v>16.101220000000001</v>
      </c>
      <c r="BD36" s="757">
        <v>16.42925</v>
      </c>
      <c r="BE36" s="757">
        <v>17.03528</v>
      </c>
      <c r="BF36" s="757">
        <v>17.234729999999999</v>
      </c>
      <c r="BG36" s="757">
        <v>16.41058</v>
      </c>
      <c r="BH36" s="757">
        <v>16.171610000000001</v>
      </c>
      <c r="BI36" s="757">
        <v>15.273999999999999</v>
      </c>
      <c r="BJ36" s="757">
        <v>15.56415</v>
      </c>
      <c r="BK36" s="757">
        <v>15.63092</v>
      </c>
      <c r="BL36" s="757">
        <v>14.742330000000001</v>
      </c>
      <c r="BM36" s="757">
        <v>15.20795</v>
      </c>
      <c r="BN36" s="757">
        <v>15.45068</v>
      </c>
      <c r="BO36" s="757">
        <v>16.354279999999999</v>
      </c>
      <c r="BP36" s="757">
        <v>16.670249999999999</v>
      </c>
      <c r="BQ36" s="757">
        <v>17.254719999999999</v>
      </c>
      <c r="BR36" s="757">
        <v>17.43486</v>
      </c>
      <c r="BS36" s="757">
        <v>16.606000000000002</v>
      </c>
      <c r="BT36" s="757">
        <v>16.38899</v>
      </c>
      <c r="BU36" s="757">
        <v>15.497769999999999</v>
      </c>
      <c r="BV36" s="757">
        <v>15.81175</v>
      </c>
    </row>
    <row r="37" spans="1:74" s="116" customFormat="1" ht="11.1" customHeight="1" x14ac:dyDescent="0.2">
      <c r="A37" s="111" t="s">
        <v>1244</v>
      </c>
      <c r="B37" s="204" t="s">
        <v>453</v>
      </c>
      <c r="C37" s="756">
        <v>6.6253804699999996</v>
      </c>
      <c r="D37" s="756">
        <v>6.4406005400000002</v>
      </c>
      <c r="E37" s="756">
        <v>6.4772189200000003</v>
      </c>
      <c r="F37" s="756">
        <v>6.6041723899999996</v>
      </c>
      <c r="G37" s="756">
        <v>6.9615540300000003</v>
      </c>
      <c r="H37" s="756">
        <v>7.5897683499999999</v>
      </c>
      <c r="I37" s="756">
        <v>8.0208064199999995</v>
      </c>
      <c r="J37" s="756">
        <v>7.7915610600000003</v>
      </c>
      <c r="K37" s="756">
        <v>7.0329844799999996</v>
      </c>
      <c r="L37" s="756">
        <v>6.9137462599999999</v>
      </c>
      <c r="M37" s="756">
        <v>6.4047321400000001</v>
      </c>
      <c r="N37" s="756">
        <v>6.5796600600000001</v>
      </c>
      <c r="O37" s="756">
        <v>6.5020816899999998</v>
      </c>
      <c r="P37" s="756">
        <v>6.0384317100000002</v>
      </c>
      <c r="Q37" s="756">
        <v>6.5018914399999996</v>
      </c>
      <c r="R37" s="756">
        <v>6.4371505100000004</v>
      </c>
      <c r="S37" s="756">
        <v>6.9837495799999996</v>
      </c>
      <c r="T37" s="756">
        <v>7.4554851700000002</v>
      </c>
      <c r="U37" s="756">
        <v>7.8504457099999998</v>
      </c>
      <c r="V37" s="756">
        <v>7.7106805700000001</v>
      </c>
      <c r="W37" s="756">
        <v>7.1896537599999997</v>
      </c>
      <c r="X37" s="756">
        <v>6.6577775499999996</v>
      </c>
      <c r="Y37" s="756">
        <v>6.3170563499999997</v>
      </c>
      <c r="Z37" s="756">
        <v>6.5669719899999999</v>
      </c>
      <c r="AA37" s="756">
        <v>6.5548621300000001</v>
      </c>
      <c r="AB37" s="756">
        <v>5.9862575099999997</v>
      </c>
      <c r="AC37" s="756">
        <v>6.4334887500000004</v>
      </c>
      <c r="AD37" s="756">
        <v>6.5269424699999998</v>
      </c>
      <c r="AE37" s="756">
        <v>7.0792841400000004</v>
      </c>
      <c r="AF37" s="756">
        <v>7.4344015800000003</v>
      </c>
      <c r="AG37" s="756">
        <v>8.0787343000000007</v>
      </c>
      <c r="AH37" s="756">
        <v>7.9742498800000003</v>
      </c>
      <c r="AI37" s="756">
        <v>7.3145258499999999</v>
      </c>
      <c r="AJ37" s="756">
        <v>6.8550134199999997</v>
      </c>
      <c r="AK37" s="756">
        <v>6.7710160100000003</v>
      </c>
      <c r="AL37" s="756">
        <v>6.7788780300000004</v>
      </c>
      <c r="AM37" s="756">
        <v>6.5906864399999998</v>
      </c>
      <c r="AN37" s="756">
        <v>6.0596744200000003</v>
      </c>
      <c r="AO37" s="756">
        <v>6.5791823799999998</v>
      </c>
      <c r="AP37" s="756">
        <v>6.5383119299999999</v>
      </c>
      <c r="AQ37" s="756">
        <v>6.9631774599999998</v>
      </c>
      <c r="AR37" s="756">
        <v>7.6275703799999999</v>
      </c>
      <c r="AS37" s="756">
        <v>8.0732673100000003</v>
      </c>
      <c r="AT37" s="756">
        <v>8.0492574700000006</v>
      </c>
      <c r="AU37" s="756">
        <v>7.4077799799999999</v>
      </c>
      <c r="AV37" s="756">
        <v>6.8493666700000002</v>
      </c>
      <c r="AW37" s="756">
        <v>6.6032921900000003</v>
      </c>
      <c r="AX37" s="756">
        <v>6.7970293000000002</v>
      </c>
      <c r="AY37" s="756">
        <v>6.6991839999999998</v>
      </c>
      <c r="AZ37" s="756">
        <v>6.332446</v>
      </c>
      <c r="BA37" s="757">
        <v>6.5926239999999998</v>
      </c>
      <c r="BB37" s="757">
        <v>6.5424920000000002</v>
      </c>
      <c r="BC37" s="757">
        <v>6.9705000000000004</v>
      </c>
      <c r="BD37" s="757">
        <v>7.6427079999999998</v>
      </c>
      <c r="BE37" s="757">
        <v>8.0820550000000004</v>
      </c>
      <c r="BF37" s="757">
        <v>8.0880670000000006</v>
      </c>
      <c r="BG37" s="757">
        <v>7.4429460000000001</v>
      </c>
      <c r="BH37" s="757">
        <v>6.9014749999999996</v>
      </c>
      <c r="BI37" s="757">
        <v>6.6561110000000001</v>
      </c>
      <c r="BJ37" s="757">
        <v>6.8568189999999998</v>
      </c>
      <c r="BK37" s="757">
        <v>6.7560130000000003</v>
      </c>
      <c r="BL37" s="757">
        <v>6.1949490000000003</v>
      </c>
      <c r="BM37" s="757">
        <v>6.684526</v>
      </c>
      <c r="BN37" s="757">
        <v>6.6281660000000002</v>
      </c>
      <c r="BO37" s="757">
        <v>7.0554790000000001</v>
      </c>
      <c r="BP37" s="757">
        <v>7.72729</v>
      </c>
      <c r="BQ37" s="757">
        <v>8.1582910000000002</v>
      </c>
      <c r="BR37" s="757">
        <v>8.1553090000000008</v>
      </c>
      <c r="BS37" s="757">
        <v>7.5027179999999998</v>
      </c>
      <c r="BT37" s="757">
        <v>6.9580010000000003</v>
      </c>
      <c r="BU37" s="757">
        <v>6.7124379999999997</v>
      </c>
      <c r="BV37" s="757">
        <v>6.9173109999999998</v>
      </c>
    </row>
    <row r="38" spans="1:74" s="116" customFormat="1" ht="11.1" customHeight="1" x14ac:dyDescent="0.2">
      <c r="A38" s="111" t="s">
        <v>1245</v>
      </c>
      <c r="B38" s="204" t="s">
        <v>251</v>
      </c>
      <c r="C38" s="756">
        <v>6.5852307300000001</v>
      </c>
      <c r="D38" s="756">
        <v>6.49956069</v>
      </c>
      <c r="E38" s="756">
        <v>7.3487922000000001</v>
      </c>
      <c r="F38" s="756">
        <v>7.0908582500000001</v>
      </c>
      <c r="G38" s="756">
        <v>7.3062144900000003</v>
      </c>
      <c r="H38" s="756">
        <v>7.9182232900000002</v>
      </c>
      <c r="I38" s="756">
        <v>8.2347230400000004</v>
      </c>
      <c r="J38" s="756">
        <v>8.6462224800000005</v>
      </c>
      <c r="K38" s="756">
        <v>8.1661965700000003</v>
      </c>
      <c r="L38" s="756">
        <v>7.4997230100000003</v>
      </c>
      <c r="M38" s="756">
        <v>7.1027194099999997</v>
      </c>
      <c r="N38" s="756">
        <v>6.9506958599999997</v>
      </c>
      <c r="O38" s="756">
        <v>6.6334997500000004</v>
      </c>
      <c r="P38" s="756">
        <v>6.3618521899999996</v>
      </c>
      <c r="Q38" s="756">
        <v>6.7888548599999998</v>
      </c>
      <c r="R38" s="756">
        <v>6.8725482299999996</v>
      </c>
      <c r="S38" s="756">
        <v>7.0943108800000001</v>
      </c>
      <c r="T38" s="756">
        <v>7.8547998300000001</v>
      </c>
      <c r="U38" s="756">
        <v>8.0530799999999996</v>
      </c>
      <c r="V38" s="756">
        <v>8.4502237400000002</v>
      </c>
      <c r="W38" s="756">
        <v>7.6907109199999999</v>
      </c>
      <c r="X38" s="756">
        <v>7.5145223400000001</v>
      </c>
      <c r="Y38" s="756">
        <v>6.81706769</v>
      </c>
      <c r="Z38" s="756">
        <v>6.7363505999999997</v>
      </c>
      <c r="AA38" s="756">
        <v>6.9106377600000002</v>
      </c>
      <c r="AB38" s="756">
        <v>6.5352056100000002</v>
      </c>
      <c r="AC38" s="756">
        <v>6.9178931300000004</v>
      </c>
      <c r="AD38" s="756">
        <v>6.6396845600000001</v>
      </c>
      <c r="AE38" s="756">
        <v>7.4841818199999999</v>
      </c>
      <c r="AF38" s="756">
        <v>7.8337668499999999</v>
      </c>
      <c r="AG38" s="756">
        <v>8.3460471300000005</v>
      </c>
      <c r="AH38" s="756">
        <v>8.8362017599999998</v>
      </c>
      <c r="AI38" s="756">
        <v>7.6228311399999997</v>
      </c>
      <c r="AJ38" s="756">
        <v>7.9015429499999996</v>
      </c>
      <c r="AK38" s="756">
        <v>7.1330221700000003</v>
      </c>
      <c r="AL38" s="756">
        <v>6.7367161199999996</v>
      </c>
      <c r="AM38" s="756">
        <v>6.65858784</v>
      </c>
      <c r="AN38" s="756">
        <v>6.0842503199999998</v>
      </c>
      <c r="AO38" s="756">
        <v>6.3528228100000002</v>
      </c>
      <c r="AP38" s="756">
        <v>6.3776745300000002</v>
      </c>
      <c r="AQ38" s="756">
        <v>7.0978686499999997</v>
      </c>
      <c r="AR38" s="756">
        <v>6.8854736699999997</v>
      </c>
      <c r="AS38" s="756">
        <v>7.9330715100000004</v>
      </c>
      <c r="AT38" s="756">
        <v>8.0303333400000003</v>
      </c>
      <c r="AU38" s="756">
        <v>7.4162790300000001</v>
      </c>
      <c r="AV38" s="756">
        <v>7.2785711500000003</v>
      </c>
      <c r="AW38" s="756">
        <v>6.3422171499999997</v>
      </c>
      <c r="AX38" s="756">
        <v>6.5964188899999998</v>
      </c>
      <c r="AY38" s="756">
        <v>6.5821120000000004</v>
      </c>
      <c r="AZ38" s="756">
        <v>6.1206469999999999</v>
      </c>
      <c r="BA38" s="757">
        <v>6.193676</v>
      </c>
      <c r="BB38" s="757">
        <v>6.2582610000000001</v>
      </c>
      <c r="BC38" s="757">
        <v>7.0083149999999996</v>
      </c>
      <c r="BD38" s="757">
        <v>6.8316869999999996</v>
      </c>
      <c r="BE38" s="757">
        <v>7.8764409999999998</v>
      </c>
      <c r="BF38" s="757">
        <v>7.9676130000000001</v>
      </c>
      <c r="BG38" s="757">
        <v>7.3794440000000003</v>
      </c>
      <c r="BH38" s="757">
        <v>7.2519200000000001</v>
      </c>
      <c r="BI38" s="757">
        <v>6.2930679999999999</v>
      </c>
      <c r="BJ38" s="757">
        <v>6.5342919999999998</v>
      </c>
      <c r="BK38" s="757">
        <v>6.5416480000000004</v>
      </c>
      <c r="BL38" s="757">
        <v>5.9140759999999997</v>
      </c>
      <c r="BM38" s="757">
        <v>6.2258950000000004</v>
      </c>
      <c r="BN38" s="757">
        <v>6.3051450000000004</v>
      </c>
      <c r="BO38" s="757">
        <v>7.0662849999999997</v>
      </c>
      <c r="BP38" s="757">
        <v>6.8888660000000002</v>
      </c>
      <c r="BQ38" s="757">
        <v>7.9392699999999996</v>
      </c>
      <c r="BR38" s="757">
        <v>8.0247430000000008</v>
      </c>
      <c r="BS38" s="757">
        <v>7.4289800000000001</v>
      </c>
      <c r="BT38" s="757">
        <v>7.2995489999999998</v>
      </c>
      <c r="BU38" s="757">
        <v>6.3329409999999999</v>
      </c>
      <c r="BV38" s="757">
        <v>6.5754109999999999</v>
      </c>
    </row>
    <row r="39" spans="1:74" s="116" customFormat="1" ht="11.1" customHeight="1" x14ac:dyDescent="0.2">
      <c r="A39" s="111" t="s">
        <v>1246</v>
      </c>
      <c r="B39" s="204" t="s">
        <v>252</v>
      </c>
      <c r="C39" s="756">
        <v>0.41502536000000001</v>
      </c>
      <c r="D39" s="756">
        <v>0.39598566000000002</v>
      </c>
      <c r="E39" s="756">
        <v>0.41516491999999999</v>
      </c>
      <c r="F39" s="756">
        <v>0.40554702999999998</v>
      </c>
      <c r="G39" s="756">
        <v>0.42110639</v>
      </c>
      <c r="H39" s="756">
        <v>0.41675579000000001</v>
      </c>
      <c r="I39" s="756">
        <v>0.44204515999999999</v>
      </c>
      <c r="J39" s="756">
        <v>0.46595227</v>
      </c>
      <c r="K39" s="756">
        <v>0.43363334999999997</v>
      </c>
      <c r="L39" s="756">
        <v>0.45311856</v>
      </c>
      <c r="M39" s="756">
        <v>0.41816481</v>
      </c>
      <c r="N39" s="756">
        <v>0.42519168000000002</v>
      </c>
      <c r="O39" s="756">
        <v>0.40405827</v>
      </c>
      <c r="P39" s="756">
        <v>0.38124373</v>
      </c>
      <c r="Q39" s="756">
        <v>0.42068998000000002</v>
      </c>
      <c r="R39" s="756">
        <v>0.41028313</v>
      </c>
      <c r="S39" s="756">
        <v>0.42177770999999997</v>
      </c>
      <c r="T39" s="756">
        <v>0.41971565999999999</v>
      </c>
      <c r="U39" s="756">
        <v>0.44401694000000003</v>
      </c>
      <c r="V39" s="756">
        <v>0.45039076</v>
      </c>
      <c r="W39" s="756">
        <v>0.43750138999999999</v>
      </c>
      <c r="X39" s="756">
        <v>0.43999079000000002</v>
      </c>
      <c r="Y39" s="756">
        <v>0.40988005999999999</v>
      </c>
      <c r="Z39" s="756">
        <v>0.39390159000000002</v>
      </c>
      <c r="AA39" s="756">
        <v>0.39631044999999998</v>
      </c>
      <c r="AB39" s="756">
        <v>0.37984983</v>
      </c>
      <c r="AC39" s="756">
        <v>0.39621730999999999</v>
      </c>
      <c r="AD39" s="756">
        <v>0.39311647</v>
      </c>
      <c r="AE39" s="756">
        <v>0.40519223999999998</v>
      </c>
      <c r="AF39" s="756">
        <v>0.41459072000000002</v>
      </c>
      <c r="AG39" s="756">
        <v>0.43695870999999997</v>
      </c>
      <c r="AH39" s="756">
        <v>0.44159314</v>
      </c>
      <c r="AI39" s="756">
        <v>0.42379575000000003</v>
      </c>
      <c r="AJ39" s="756">
        <v>0.43966428000000002</v>
      </c>
      <c r="AK39" s="756">
        <v>0.41234912000000001</v>
      </c>
      <c r="AL39" s="756">
        <v>0.40531898</v>
      </c>
      <c r="AM39" s="756">
        <v>0.38329798999999998</v>
      </c>
      <c r="AN39" s="756">
        <v>0.33861828999999999</v>
      </c>
      <c r="AO39" s="756">
        <v>0.37468779000000002</v>
      </c>
      <c r="AP39" s="756">
        <v>0.37445647999999998</v>
      </c>
      <c r="AQ39" s="756">
        <v>0.40456666000000002</v>
      </c>
      <c r="AR39" s="756">
        <v>0.40813184000000002</v>
      </c>
      <c r="AS39" s="756">
        <v>0.42954334</v>
      </c>
      <c r="AT39" s="756">
        <v>0.45533655000000001</v>
      </c>
      <c r="AU39" s="756">
        <v>0.43026845000000002</v>
      </c>
      <c r="AV39" s="756">
        <v>0.43377231999999999</v>
      </c>
      <c r="AW39" s="756">
        <v>0.41344133999999999</v>
      </c>
      <c r="AX39" s="756">
        <v>0.40802482000000001</v>
      </c>
      <c r="AY39" s="756">
        <v>0.38370130000000002</v>
      </c>
      <c r="AZ39" s="756">
        <v>0.35114299999999998</v>
      </c>
      <c r="BA39" s="757">
        <v>0.3757065</v>
      </c>
      <c r="BB39" s="757">
        <v>0.3756678</v>
      </c>
      <c r="BC39" s="757">
        <v>0.40600639999999999</v>
      </c>
      <c r="BD39" s="757">
        <v>0.40953580000000001</v>
      </c>
      <c r="BE39" s="757">
        <v>0.43105529999999997</v>
      </c>
      <c r="BF39" s="757">
        <v>0.4568702</v>
      </c>
      <c r="BG39" s="757">
        <v>0.43162420000000001</v>
      </c>
      <c r="BH39" s="757">
        <v>0.43522250000000001</v>
      </c>
      <c r="BI39" s="757">
        <v>0.41468470000000002</v>
      </c>
      <c r="BJ39" s="757">
        <v>0.40910079999999999</v>
      </c>
      <c r="BK39" s="757">
        <v>0.38466240000000002</v>
      </c>
      <c r="BL39" s="757">
        <v>0.33995579999999997</v>
      </c>
      <c r="BM39" s="757">
        <v>0.37662329999999999</v>
      </c>
      <c r="BN39" s="757">
        <v>0.37643969999999999</v>
      </c>
      <c r="BO39" s="757">
        <v>0.4067441</v>
      </c>
      <c r="BP39" s="757">
        <v>0.41024060000000001</v>
      </c>
      <c r="BQ39" s="757">
        <v>0.43178369999999999</v>
      </c>
      <c r="BR39" s="757">
        <v>0.45763710000000002</v>
      </c>
      <c r="BS39" s="757">
        <v>0.43235180000000001</v>
      </c>
      <c r="BT39" s="757">
        <v>0.43598959999999998</v>
      </c>
      <c r="BU39" s="757">
        <v>0.4154658</v>
      </c>
      <c r="BV39" s="757">
        <v>0.40991759999999999</v>
      </c>
    </row>
    <row r="40" spans="1:74" s="116" customFormat="1" ht="11.1" customHeight="1" x14ac:dyDescent="0.2">
      <c r="A40" s="111" t="s">
        <v>1247</v>
      </c>
      <c r="B40" s="204" t="s">
        <v>455</v>
      </c>
      <c r="C40" s="756">
        <v>78.847863129999993</v>
      </c>
      <c r="D40" s="756">
        <v>76.748459089999997</v>
      </c>
      <c r="E40" s="756">
        <v>79.237361289999996</v>
      </c>
      <c r="F40" s="756">
        <v>78.646726849999993</v>
      </c>
      <c r="G40" s="756">
        <v>81.491456029999995</v>
      </c>
      <c r="H40" s="756">
        <v>83.672033830000004</v>
      </c>
      <c r="I40" s="756">
        <v>87.076398530000006</v>
      </c>
      <c r="J40" s="756">
        <v>89.100538420000007</v>
      </c>
      <c r="K40" s="756">
        <v>83.259307469999996</v>
      </c>
      <c r="L40" s="756">
        <v>81.597272180000004</v>
      </c>
      <c r="M40" s="756">
        <v>78.421431949999999</v>
      </c>
      <c r="N40" s="756">
        <v>78.616332490000005</v>
      </c>
      <c r="O40" s="756">
        <v>78.809113389999993</v>
      </c>
      <c r="P40" s="756">
        <v>74.533794049999997</v>
      </c>
      <c r="Q40" s="756">
        <v>80.530224799999999</v>
      </c>
      <c r="R40" s="756">
        <v>78.898557760000003</v>
      </c>
      <c r="S40" s="756">
        <v>83.134470309999998</v>
      </c>
      <c r="T40" s="756">
        <v>85.398538310000006</v>
      </c>
      <c r="U40" s="756">
        <v>87.806131890000003</v>
      </c>
      <c r="V40" s="756">
        <v>89.134442910000004</v>
      </c>
      <c r="W40" s="756">
        <v>83.540140260000001</v>
      </c>
      <c r="X40" s="756">
        <v>82.815130679999996</v>
      </c>
      <c r="Y40" s="756">
        <v>79.455591850000005</v>
      </c>
      <c r="Z40" s="756">
        <v>80.241809140000001</v>
      </c>
      <c r="AA40" s="756">
        <v>79.96361435</v>
      </c>
      <c r="AB40" s="756">
        <v>75.730456360000005</v>
      </c>
      <c r="AC40" s="756">
        <v>81.127227480000002</v>
      </c>
      <c r="AD40" s="756">
        <v>79.157316510000001</v>
      </c>
      <c r="AE40" s="756">
        <v>85.716785329999993</v>
      </c>
      <c r="AF40" s="756">
        <v>85.615351050000001</v>
      </c>
      <c r="AG40" s="756">
        <v>89.383790509999997</v>
      </c>
      <c r="AH40" s="756">
        <v>92.189200299999996</v>
      </c>
      <c r="AI40" s="756">
        <v>85.757896389999999</v>
      </c>
      <c r="AJ40" s="756">
        <v>85.380348850000004</v>
      </c>
      <c r="AK40" s="756">
        <v>81.194750089999999</v>
      </c>
      <c r="AL40" s="756">
        <v>80.380140049999994</v>
      </c>
      <c r="AM40" s="756">
        <v>78.389833089999996</v>
      </c>
      <c r="AN40" s="756">
        <v>72.567760539999995</v>
      </c>
      <c r="AO40" s="756">
        <v>77.198317000000003</v>
      </c>
      <c r="AP40" s="756">
        <v>76.413163580000003</v>
      </c>
      <c r="AQ40" s="756">
        <v>80.65694397</v>
      </c>
      <c r="AR40" s="756">
        <v>80.618426909999997</v>
      </c>
      <c r="AS40" s="756">
        <v>86.056501350000005</v>
      </c>
      <c r="AT40" s="756">
        <v>86.345165030000004</v>
      </c>
      <c r="AU40" s="756">
        <v>81.767481500000002</v>
      </c>
      <c r="AV40" s="756">
        <v>79.938902440000007</v>
      </c>
      <c r="AW40" s="756">
        <v>75.869114719999999</v>
      </c>
      <c r="AX40" s="756">
        <v>76.326964750000002</v>
      </c>
      <c r="AY40" s="756">
        <v>78.336340000000007</v>
      </c>
      <c r="AZ40" s="756">
        <v>73.120859999999993</v>
      </c>
      <c r="BA40" s="757">
        <v>75.487260000000006</v>
      </c>
      <c r="BB40" s="757">
        <v>74.922340000000005</v>
      </c>
      <c r="BC40" s="757">
        <v>79.43244</v>
      </c>
      <c r="BD40" s="757">
        <v>79.480580000000003</v>
      </c>
      <c r="BE40" s="757">
        <v>85.102159999999998</v>
      </c>
      <c r="BF40" s="757">
        <v>85.272660000000002</v>
      </c>
      <c r="BG40" s="757">
        <v>80.819749999999999</v>
      </c>
      <c r="BH40" s="757">
        <v>79.186019999999999</v>
      </c>
      <c r="BI40" s="757">
        <v>74.950839999999999</v>
      </c>
      <c r="BJ40" s="757">
        <v>75.253510000000006</v>
      </c>
      <c r="BK40" s="757">
        <v>77.151039999999995</v>
      </c>
      <c r="BL40" s="757">
        <v>70.183880000000002</v>
      </c>
      <c r="BM40" s="757">
        <v>75.104380000000006</v>
      </c>
      <c r="BN40" s="757">
        <v>74.599940000000004</v>
      </c>
      <c r="BO40" s="757">
        <v>79.051240000000007</v>
      </c>
      <c r="BP40" s="757">
        <v>79.111450000000005</v>
      </c>
      <c r="BQ40" s="757">
        <v>84.623440000000002</v>
      </c>
      <c r="BR40" s="757">
        <v>84.782139999999998</v>
      </c>
      <c r="BS40" s="757">
        <v>80.396960000000007</v>
      </c>
      <c r="BT40" s="757">
        <v>78.889200000000002</v>
      </c>
      <c r="BU40" s="757">
        <v>74.767009999999999</v>
      </c>
      <c r="BV40" s="757">
        <v>75.184449999999998</v>
      </c>
    </row>
    <row r="41" spans="1:74" s="116" customFormat="1" ht="11.1" customHeight="1" x14ac:dyDescent="0.2">
      <c r="A41" s="117"/>
      <c r="B41" s="118" t="s">
        <v>250</v>
      </c>
      <c r="C41" s="760"/>
      <c r="D41" s="760"/>
      <c r="E41" s="760"/>
      <c r="F41" s="760"/>
      <c r="G41" s="760"/>
      <c r="H41" s="760"/>
      <c r="I41" s="760"/>
      <c r="J41" s="760"/>
      <c r="K41" s="760"/>
      <c r="L41" s="760"/>
      <c r="M41" s="760"/>
      <c r="N41" s="760"/>
      <c r="O41" s="760"/>
      <c r="P41" s="760"/>
      <c r="Q41" s="760"/>
      <c r="R41" s="760"/>
      <c r="S41" s="760"/>
      <c r="T41" s="760"/>
      <c r="U41" s="760"/>
      <c r="V41" s="760"/>
      <c r="W41" s="760"/>
      <c r="X41" s="760"/>
      <c r="Y41" s="760"/>
      <c r="Z41" s="760"/>
      <c r="AA41" s="760"/>
      <c r="AB41" s="760"/>
      <c r="AC41" s="760"/>
      <c r="AD41" s="760"/>
      <c r="AE41" s="760"/>
      <c r="AF41" s="760"/>
      <c r="AG41" s="760"/>
      <c r="AH41" s="760"/>
      <c r="AI41" s="760"/>
      <c r="AJ41" s="760"/>
      <c r="AK41" s="760"/>
      <c r="AL41" s="760"/>
      <c r="AM41" s="760"/>
      <c r="AN41" s="760"/>
      <c r="AO41" s="760"/>
      <c r="AP41" s="760"/>
      <c r="AQ41" s="760"/>
      <c r="AR41" s="760"/>
      <c r="AS41" s="760"/>
      <c r="AT41" s="760"/>
      <c r="AU41" s="760"/>
      <c r="AV41" s="760"/>
      <c r="AW41" s="760"/>
      <c r="AX41" s="760"/>
      <c r="AY41" s="760"/>
      <c r="AZ41" s="760"/>
      <c r="BA41" s="761"/>
      <c r="BB41" s="761"/>
      <c r="BC41" s="761"/>
      <c r="BD41" s="761"/>
      <c r="BE41" s="761"/>
      <c r="BF41" s="761"/>
      <c r="BG41" s="761"/>
      <c r="BH41" s="761"/>
      <c r="BI41" s="761"/>
      <c r="BJ41" s="761"/>
      <c r="BK41" s="761"/>
      <c r="BL41" s="761"/>
      <c r="BM41" s="761"/>
      <c r="BN41" s="761"/>
      <c r="BO41" s="761"/>
      <c r="BP41" s="761"/>
      <c r="BQ41" s="761"/>
      <c r="BR41" s="761"/>
      <c r="BS41" s="761"/>
      <c r="BT41" s="761"/>
      <c r="BU41" s="761"/>
      <c r="BV41" s="761"/>
    </row>
    <row r="42" spans="1:74" s="116" customFormat="1" ht="11.1" customHeight="1" x14ac:dyDescent="0.2">
      <c r="A42" s="111" t="s">
        <v>1248</v>
      </c>
      <c r="B42" s="204" t="s">
        <v>447</v>
      </c>
      <c r="C42" s="762">
        <v>10.31712454</v>
      </c>
      <c r="D42" s="762">
        <v>9.6355537400000006</v>
      </c>
      <c r="E42" s="762">
        <v>9.5698014600000008</v>
      </c>
      <c r="F42" s="762">
        <v>8.8356478799999998</v>
      </c>
      <c r="G42" s="762">
        <v>8.5793976599999997</v>
      </c>
      <c r="H42" s="762">
        <v>9.6516085799999995</v>
      </c>
      <c r="I42" s="762">
        <v>11.02785478</v>
      </c>
      <c r="J42" s="762">
        <v>12.04648755</v>
      </c>
      <c r="K42" s="762">
        <v>10.646549690000001</v>
      </c>
      <c r="L42" s="762">
        <v>8.9685716200000005</v>
      </c>
      <c r="M42" s="762">
        <v>8.7021571099999999</v>
      </c>
      <c r="N42" s="762">
        <v>9.8208484299999999</v>
      </c>
      <c r="O42" s="762">
        <v>10.289482810000001</v>
      </c>
      <c r="P42" s="762">
        <v>9.0814820199999993</v>
      </c>
      <c r="Q42" s="762">
        <v>9.6992296200000006</v>
      </c>
      <c r="R42" s="762">
        <v>8.77836645</v>
      </c>
      <c r="S42" s="762">
        <v>8.5877208599999992</v>
      </c>
      <c r="T42" s="762">
        <v>9.6746092299999997</v>
      </c>
      <c r="U42" s="762">
        <v>10.97026617</v>
      </c>
      <c r="V42" s="762">
        <v>10.75815515</v>
      </c>
      <c r="W42" s="762">
        <v>9.5631617000000002</v>
      </c>
      <c r="X42" s="762">
        <v>8.88902663</v>
      </c>
      <c r="Y42" s="762">
        <v>8.9720248700000003</v>
      </c>
      <c r="Z42" s="762">
        <v>10.19459355</v>
      </c>
      <c r="AA42" s="762">
        <v>11.146066210000001</v>
      </c>
      <c r="AB42" s="762">
        <v>9.2728170100000007</v>
      </c>
      <c r="AC42" s="762">
        <v>9.2623340899999995</v>
      </c>
      <c r="AD42" s="762">
        <v>8.7895088799999996</v>
      </c>
      <c r="AE42" s="762">
        <v>8.8021693200000009</v>
      </c>
      <c r="AF42" s="762">
        <v>9.4327578200000008</v>
      </c>
      <c r="AG42" s="762">
        <v>11.4754053</v>
      </c>
      <c r="AH42" s="762">
        <v>12.067728150000001</v>
      </c>
      <c r="AI42" s="762">
        <v>10.119674379999999</v>
      </c>
      <c r="AJ42" s="762">
        <v>9.1795639300000005</v>
      </c>
      <c r="AK42" s="762">
        <v>9.1953083400000004</v>
      </c>
      <c r="AL42" s="762">
        <v>9.8910136899999994</v>
      </c>
      <c r="AM42" s="762">
        <v>10.507165110000001</v>
      </c>
      <c r="AN42" s="762">
        <v>9.1517851199999996</v>
      </c>
      <c r="AO42" s="762">
        <v>9.4643097699999998</v>
      </c>
      <c r="AP42" s="762">
        <v>8.3844609800000001</v>
      </c>
      <c r="AQ42" s="762">
        <v>8.4527196199999999</v>
      </c>
      <c r="AR42" s="762">
        <v>8.8070574399999995</v>
      </c>
      <c r="AS42" s="762">
        <v>11.47810919</v>
      </c>
      <c r="AT42" s="762">
        <v>10.86422932</v>
      </c>
      <c r="AU42" s="762">
        <v>8.9124480500000001</v>
      </c>
      <c r="AV42" s="762">
        <v>8.6021602700000006</v>
      </c>
      <c r="AW42" s="762">
        <v>8.7453066699999997</v>
      </c>
      <c r="AX42" s="762">
        <v>9.8987770499999996</v>
      </c>
      <c r="AY42" s="762">
        <v>10.229229999999999</v>
      </c>
      <c r="AZ42" s="762">
        <v>9.0293019999999995</v>
      </c>
      <c r="BA42" s="763">
        <v>9.3088379999999997</v>
      </c>
      <c r="BB42" s="763">
        <v>8.3792069999999992</v>
      </c>
      <c r="BC42" s="763">
        <v>8.4821279999999994</v>
      </c>
      <c r="BD42" s="763">
        <v>8.8856029999999997</v>
      </c>
      <c r="BE42" s="763">
        <v>10.829040000000001</v>
      </c>
      <c r="BF42" s="763">
        <v>10.92215</v>
      </c>
      <c r="BG42" s="763">
        <v>8.8971959999999992</v>
      </c>
      <c r="BH42" s="763">
        <v>8.5710219999999993</v>
      </c>
      <c r="BI42" s="763">
        <v>8.5721939999999996</v>
      </c>
      <c r="BJ42" s="763">
        <v>9.6693440000000006</v>
      </c>
      <c r="BK42" s="763">
        <v>10.364050000000001</v>
      </c>
      <c r="BL42" s="763">
        <v>8.8922899999999991</v>
      </c>
      <c r="BM42" s="763">
        <v>9.2772369999999995</v>
      </c>
      <c r="BN42" s="763">
        <v>8.2673889999999997</v>
      </c>
      <c r="BO42" s="763">
        <v>8.3431359999999994</v>
      </c>
      <c r="BP42" s="763">
        <v>8.7285360000000001</v>
      </c>
      <c r="BQ42" s="763">
        <v>10.615489999999999</v>
      </c>
      <c r="BR42" s="763">
        <v>10.690619999999999</v>
      </c>
      <c r="BS42" s="763">
        <v>8.6826779999999992</v>
      </c>
      <c r="BT42" s="763">
        <v>8.3523420000000002</v>
      </c>
      <c r="BU42" s="763">
        <v>8.3467210000000005</v>
      </c>
      <c r="BV42" s="763">
        <v>9.4239440000000005</v>
      </c>
    </row>
    <row r="43" spans="1:74" s="116" customFormat="1" ht="11.1" customHeight="1" x14ac:dyDescent="0.2">
      <c r="A43" s="111" t="s">
        <v>1249</v>
      </c>
      <c r="B43" s="187" t="s">
        <v>480</v>
      </c>
      <c r="C43" s="762">
        <v>31.554993899999999</v>
      </c>
      <c r="D43" s="762">
        <v>30.353879809999999</v>
      </c>
      <c r="E43" s="762">
        <v>28.958813689999999</v>
      </c>
      <c r="F43" s="762">
        <v>26.434758939999998</v>
      </c>
      <c r="G43" s="762">
        <v>27.091144740000001</v>
      </c>
      <c r="H43" s="762">
        <v>30.637870729999999</v>
      </c>
      <c r="I43" s="762">
        <v>36.052508789999997</v>
      </c>
      <c r="J43" s="762">
        <v>37.796255700000003</v>
      </c>
      <c r="K43" s="762">
        <v>33.709770650000003</v>
      </c>
      <c r="L43" s="762">
        <v>28.19927423</v>
      </c>
      <c r="M43" s="762">
        <v>27.14493817</v>
      </c>
      <c r="N43" s="762">
        <v>30.555883699999999</v>
      </c>
      <c r="O43" s="762">
        <v>31.794167009999999</v>
      </c>
      <c r="P43" s="762">
        <v>28.995578349999999</v>
      </c>
      <c r="Q43" s="762">
        <v>29.333413</v>
      </c>
      <c r="R43" s="762">
        <v>26.843148530000001</v>
      </c>
      <c r="S43" s="762">
        <v>26.709658480000002</v>
      </c>
      <c r="T43" s="762">
        <v>30.353183049999998</v>
      </c>
      <c r="U43" s="762">
        <v>35.252539810000002</v>
      </c>
      <c r="V43" s="762">
        <v>34.159507820000002</v>
      </c>
      <c r="W43" s="762">
        <v>30.556615959999998</v>
      </c>
      <c r="X43" s="762">
        <v>28.52289597</v>
      </c>
      <c r="Y43" s="762">
        <v>27.756166159999999</v>
      </c>
      <c r="Z43" s="762">
        <v>31.089394939999998</v>
      </c>
      <c r="AA43" s="762">
        <v>33.966854480000002</v>
      </c>
      <c r="AB43" s="762">
        <v>29.891264670000002</v>
      </c>
      <c r="AC43" s="762">
        <v>29.702020780000002</v>
      </c>
      <c r="AD43" s="762">
        <v>27.829738450000001</v>
      </c>
      <c r="AE43" s="762">
        <v>27.85851882</v>
      </c>
      <c r="AF43" s="762">
        <v>30.353439959999999</v>
      </c>
      <c r="AG43" s="762">
        <v>36.034730809999999</v>
      </c>
      <c r="AH43" s="762">
        <v>37.073984760000002</v>
      </c>
      <c r="AI43" s="762">
        <v>33.895004749999998</v>
      </c>
      <c r="AJ43" s="762">
        <v>29.065564890000001</v>
      </c>
      <c r="AK43" s="762">
        <v>27.920216199999999</v>
      </c>
      <c r="AL43" s="762">
        <v>31.332005460000001</v>
      </c>
      <c r="AM43" s="762">
        <v>32.379503</v>
      </c>
      <c r="AN43" s="762">
        <v>30.308706390000001</v>
      </c>
      <c r="AO43" s="762">
        <v>29.887122890000001</v>
      </c>
      <c r="AP43" s="762">
        <v>26.190119880000001</v>
      </c>
      <c r="AQ43" s="762">
        <v>26.808965799999999</v>
      </c>
      <c r="AR43" s="762">
        <v>29.38392485</v>
      </c>
      <c r="AS43" s="762">
        <v>36.306373299999997</v>
      </c>
      <c r="AT43" s="762">
        <v>35.630947300000003</v>
      </c>
      <c r="AU43" s="762">
        <v>31.049024469999999</v>
      </c>
      <c r="AV43" s="762">
        <v>27.514951620000001</v>
      </c>
      <c r="AW43" s="762">
        <v>27.13549549</v>
      </c>
      <c r="AX43" s="762">
        <v>30.163229009999998</v>
      </c>
      <c r="AY43" s="762">
        <v>31.75506</v>
      </c>
      <c r="AZ43" s="762">
        <v>29.876909999999999</v>
      </c>
      <c r="BA43" s="763">
        <v>29.157440000000001</v>
      </c>
      <c r="BB43" s="763">
        <v>25.96097</v>
      </c>
      <c r="BC43" s="763">
        <v>26.670639999999999</v>
      </c>
      <c r="BD43" s="763">
        <v>29.4651</v>
      </c>
      <c r="BE43" s="763">
        <v>34.730089999999997</v>
      </c>
      <c r="BF43" s="763">
        <v>34.89085</v>
      </c>
      <c r="BG43" s="763">
        <v>30.436589999999999</v>
      </c>
      <c r="BH43" s="763">
        <v>27.313970000000001</v>
      </c>
      <c r="BI43" s="763">
        <v>26.625129999999999</v>
      </c>
      <c r="BJ43" s="763">
        <v>29.623940000000001</v>
      </c>
      <c r="BK43" s="763">
        <v>32.33502</v>
      </c>
      <c r="BL43" s="763">
        <v>29.58174</v>
      </c>
      <c r="BM43" s="763">
        <v>29.388490000000001</v>
      </c>
      <c r="BN43" s="763">
        <v>25.966889999999999</v>
      </c>
      <c r="BO43" s="763">
        <v>26.61955</v>
      </c>
      <c r="BP43" s="763">
        <v>29.39686</v>
      </c>
      <c r="BQ43" s="763">
        <v>34.616149999999998</v>
      </c>
      <c r="BR43" s="763">
        <v>34.78087</v>
      </c>
      <c r="BS43" s="763">
        <v>30.346409999999999</v>
      </c>
      <c r="BT43" s="763">
        <v>27.239850000000001</v>
      </c>
      <c r="BU43" s="763">
        <v>26.559159999999999</v>
      </c>
      <c r="BV43" s="763">
        <v>29.555099999999999</v>
      </c>
    </row>
    <row r="44" spans="1:74" s="116" customFormat="1" ht="11.1" customHeight="1" x14ac:dyDescent="0.2">
      <c r="A44" s="111" t="s">
        <v>1250</v>
      </c>
      <c r="B44" s="204" t="s">
        <v>448</v>
      </c>
      <c r="C44" s="762">
        <v>49.554996750000001</v>
      </c>
      <c r="D44" s="762">
        <v>45.914681620000003</v>
      </c>
      <c r="E44" s="762">
        <v>44.658648069999998</v>
      </c>
      <c r="F44" s="762">
        <v>41.589549890000001</v>
      </c>
      <c r="G44" s="762">
        <v>43.512318030000003</v>
      </c>
      <c r="H44" s="762">
        <v>49.189733709999999</v>
      </c>
      <c r="I44" s="762">
        <v>55.232026650000002</v>
      </c>
      <c r="J44" s="762">
        <v>57.280449140000002</v>
      </c>
      <c r="K44" s="762">
        <v>48.376380879999999</v>
      </c>
      <c r="L44" s="762">
        <v>43.305193109999998</v>
      </c>
      <c r="M44" s="762">
        <v>42.139049049999997</v>
      </c>
      <c r="N44" s="762">
        <v>48.804154199999999</v>
      </c>
      <c r="O44" s="762">
        <v>48.839681339999998</v>
      </c>
      <c r="P44" s="762">
        <v>42.174223019999999</v>
      </c>
      <c r="Q44" s="762">
        <v>45.422706259999998</v>
      </c>
      <c r="R44" s="762">
        <v>40.508462639999998</v>
      </c>
      <c r="S44" s="762">
        <v>43.050650650000001</v>
      </c>
      <c r="T44" s="762">
        <v>48.42419297</v>
      </c>
      <c r="U44" s="762">
        <v>53.308580300000003</v>
      </c>
      <c r="V44" s="762">
        <v>50.4878596</v>
      </c>
      <c r="W44" s="762">
        <v>46.337154130000002</v>
      </c>
      <c r="X44" s="762">
        <v>43.467312909999997</v>
      </c>
      <c r="Y44" s="762">
        <v>43.42662163</v>
      </c>
      <c r="Z44" s="762">
        <v>48.33686866</v>
      </c>
      <c r="AA44" s="762">
        <v>51.395635499999997</v>
      </c>
      <c r="AB44" s="762">
        <v>44.621739480000002</v>
      </c>
      <c r="AC44" s="762">
        <v>45.960394710000003</v>
      </c>
      <c r="AD44" s="762">
        <v>42.552484579999998</v>
      </c>
      <c r="AE44" s="762">
        <v>46.417298680000002</v>
      </c>
      <c r="AF44" s="762">
        <v>49.826599600000002</v>
      </c>
      <c r="AG44" s="762">
        <v>54.85787775</v>
      </c>
      <c r="AH44" s="762">
        <v>55.131777980000003</v>
      </c>
      <c r="AI44" s="762">
        <v>47.911268300000003</v>
      </c>
      <c r="AJ44" s="762">
        <v>44.965155209999999</v>
      </c>
      <c r="AK44" s="762">
        <v>44.553426379999998</v>
      </c>
      <c r="AL44" s="762">
        <v>47.428279959999998</v>
      </c>
      <c r="AM44" s="762">
        <v>49.287515730000003</v>
      </c>
      <c r="AN44" s="762">
        <v>44.225426460000001</v>
      </c>
      <c r="AO44" s="762">
        <v>46.120637979999998</v>
      </c>
      <c r="AP44" s="762">
        <v>40.149106060000001</v>
      </c>
      <c r="AQ44" s="762">
        <v>41.92238631</v>
      </c>
      <c r="AR44" s="762">
        <v>44.645578469999997</v>
      </c>
      <c r="AS44" s="762">
        <v>55.184036900000002</v>
      </c>
      <c r="AT44" s="762">
        <v>51.203620100000002</v>
      </c>
      <c r="AU44" s="762">
        <v>46.187807909999997</v>
      </c>
      <c r="AV44" s="762">
        <v>42.352532750000002</v>
      </c>
      <c r="AW44" s="762">
        <v>42.890176650000001</v>
      </c>
      <c r="AX44" s="762">
        <v>45.424469049999999</v>
      </c>
      <c r="AY44" s="762">
        <v>48.560519999999997</v>
      </c>
      <c r="AZ44" s="762">
        <v>44.097540000000002</v>
      </c>
      <c r="BA44" s="763">
        <v>44.998370000000001</v>
      </c>
      <c r="BB44" s="763">
        <v>39.664099999999998</v>
      </c>
      <c r="BC44" s="763">
        <v>41.79419</v>
      </c>
      <c r="BD44" s="763">
        <v>45.288400000000003</v>
      </c>
      <c r="BE44" s="763">
        <v>52.508960000000002</v>
      </c>
      <c r="BF44" s="763">
        <v>51.189279999999997</v>
      </c>
      <c r="BG44" s="763">
        <v>44.339239999999997</v>
      </c>
      <c r="BH44" s="763">
        <v>41.869250000000001</v>
      </c>
      <c r="BI44" s="763">
        <v>41.566830000000003</v>
      </c>
      <c r="BJ44" s="763">
        <v>45.653840000000002</v>
      </c>
      <c r="BK44" s="763">
        <v>50.04927</v>
      </c>
      <c r="BL44" s="763">
        <v>42.904629999999997</v>
      </c>
      <c r="BM44" s="763">
        <v>44.905650000000001</v>
      </c>
      <c r="BN44" s="763">
        <v>39.559150000000002</v>
      </c>
      <c r="BO44" s="763">
        <v>41.644060000000003</v>
      </c>
      <c r="BP44" s="763">
        <v>45.13926</v>
      </c>
      <c r="BQ44" s="763">
        <v>52.312550000000002</v>
      </c>
      <c r="BR44" s="763">
        <v>50.988729999999997</v>
      </c>
      <c r="BS44" s="763">
        <v>44.155909999999999</v>
      </c>
      <c r="BT44" s="763">
        <v>41.722250000000003</v>
      </c>
      <c r="BU44" s="763">
        <v>41.455979999999997</v>
      </c>
      <c r="BV44" s="763">
        <v>45.585700000000003</v>
      </c>
    </row>
    <row r="45" spans="1:74" s="116" customFormat="1" ht="11.1" customHeight="1" x14ac:dyDescent="0.2">
      <c r="A45" s="111" t="s">
        <v>1251</v>
      </c>
      <c r="B45" s="204" t="s">
        <v>449</v>
      </c>
      <c r="C45" s="762">
        <v>26.476941190000002</v>
      </c>
      <c r="D45" s="762">
        <v>24.131102810000002</v>
      </c>
      <c r="E45" s="762">
        <v>22.72876097</v>
      </c>
      <c r="F45" s="762">
        <v>20.939220259999999</v>
      </c>
      <c r="G45" s="762">
        <v>21.838181890000001</v>
      </c>
      <c r="H45" s="762">
        <v>26.10284936</v>
      </c>
      <c r="I45" s="762">
        <v>28.505057560000001</v>
      </c>
      <c r="J45" s="762">
        <v>28.800745509999999</v>
      </c>
      <c r="K45" s="762">
        <v>24.831086110000001</v>
      </c>
      <c r="L45" s="762">
        <v>22.580859830000001</v>
      </c>
      <c r="M45" s="762">
        <v>22.097038380000001</v>
      </c>
      <c r="N45" s="762">
        <v>26.22314527</v>
      </c>
      <c r="O45" s="762">
        <v>26.7839788</v>
      </c>
      <c r="P45" s="762">
        <v>22.750785059999998</v>
      </c>
      <c r="Q45" s="762">
        <v>23.648082389999999</v>
      </c>
      <c r="R45" s="762">
        <v>21.61755028</v>
      </c>
      <c r="S45" s="762">
        <v>22.500385600000001</v>
      </c>
      <c r="T45" s="762">
        <v>25.643299079999998</v>
      </c>
      <c r="U45" s="762">
        <v>29.309106480000001</v>
      </c>
      <c r="V45" s="762">
        <v>26.67066118</v>
      </c>
      <c r="W45" s="762">
        <v>24.66401248</v>
      </c>
      <c r="X45" s="762">
        <v>22.927537390000001</v>
      </c>
      <c r="Y45" s="762">
        <v>23.080961259999999</v>
      </c>
      <c r="Z45" s="762">
        <v>26.0405321</v>
      </c>
      <c r="AA45" s="762">
        <v>28.114991979999999</v>
      </c>
      <c r="AB45" s="762">
        <v>24.825814269999999</v>
      </c>
      <c r="AC45" s="762">
        <v>24.483197690000001</v>
      </c>
      <c r="AD45" s="762">
        <v>22.861552639999999</v>
      </c>
      <c r="AE45" s="762">
        <v>24.422466499999999</v>
      </c>
      <c r="AF45" s="762">
        <v>27.06670536</v>
      </c>
      <c r="AG45" s="762">
        <v>29.090756809999998</v>
      </c>
      <c r="AH45" s="762">
        <v>28.87830512</v>
      </c>
      <c r="AI45" s="762">
        <v>25.052591530000001</v>
      </c>
      <c r="AJ45" s="762">
        <v>23.424070789999998</v>
      </c>
      <c r="AK45" s="762">
        <v>24.222770350000001</v>
      </c>
      <c r="AL45" s="762">
        <v>26.076787100000001</v>
      </c>
      <c r="AM45" s="762">
        <v>26.88755514</v>
      </c>
      <c r="AN45" s="762">
        <v>24.921962440000001</v>
      </c>
      <c r="AO45" s="762">
        <v>24.864401699999998</v>
      </c>
      <c r="AP45" s="762">
        <v>21.449610700000001</v>
      </c>
      <c r="AQ45" s="762">
        <v>22.239766500000002</v>
      </c>
      <c r="AR45" s="762">
        <v>24.025566699999999</v>
      </c>
      <c r="AS45" s="762">
        <v>28.089010049999999</v>
      </c>
      <c r="AT45" s="762">
        <v>27.198104610000001</v>
      </c>
      <c r="AU45" s="762">
        <v>25.08392109</v>
      </c>
      <c r="AV45" s="762">
        <v>22.93193488</v>
      </c>
      <c r="AW45" s="762">
        <v>23.209756550000002</v>
      </c>
      <c r="AX45" s="762">
        <v>25.313030829999999</v>
      </c>
      <c r="AY45" s="762">
        <v>26.589749999999999</v>
      </c>
      <c r="AZ45" s="762">
        <v>24.879809999999999</v>
      </c>
      <c r="BA45" s="763">
        <v>24.26277</v>
      </c>
      <c r="BB45" s="763">
        <v>21.441669999999998</v>
      </c>
      <c r="BC45" s="763">
        <v>22.52421</v>
      </c>
      <c r="BD45" s="763">
        <v>24.443680000000001</v>
      </c>
      <c r="BE45" s="763">
        <v>28.156420000000001</v>
      </c>
      <c r="BF45" s="763">
        <v>28.12143</v>
      </c>
      <c r="BG45" s="763">
        <v>24.092510000000001</v>
      </c>
      <c r="BH45" s="763">
        <v>22.61824</v>
      </c>
      <c r="BI45" s="763">
        <v>22.751449999999998</v>
      </c>
      <c r="BJ45" s="763">
        <v>25.639669999999999</v>
      </c>
      <c r="BK45" s="763">
        <v>27.258500000000002</v>
      </c>
      <c r="BL45" s="763">
        <v>24.076599999999999</v>
      </c>
      <c r="BM45" s="763">
        <v>24.276610000000002</v>
      </c>
      <c r="BN45" s="763">
        <v>21.568650000000002</v>
      </c>
      <c r="BO45" s="763">
        <v>22.701709999999999</v>
      </c>
      <c r="BP45" s="763">
        <v>24.61946</v>
      </c>
      <c r="BQ45" s="763">
        <v>28.325620000000001</v>
      </c>
      <c r="BR45" s="763">
        <v>28.30087</v>
      </c>
      <c r="BS45" s="763">
        <v>24.26191</v>
      </c>
      <c r="BT45" s="763">
        <v>22.80988</v>
      </c>
      <c r="BU45" s="763">
        <v>22.972940000000001</v>
      </c>
      <c r="BV45" s="763">
        <v>25.933</v>
      </c>
    </row>
    <row r="46" spans="1:74" s="116" customFormat="1" ht="11.1" customHeight="1" x14ac:dyDescent="0.2">
      <c r="A46" s="111" t="s">
        <v>1252</v>
      </c>
      <c r="B46" s="204" t="s">
        <v>450</v>
      </c>
      <c r="C46" s="762">
        <v>69.994825509999998</v>
      </c>
      <c r="D46" s="762">
        <v>64.516423090000004</v>
      </c>
      <c r="E46" s="762">
        <v>60.420410789999998</v>
      </c>
      <c r="F46" s="762">
        <v>57.274413780000003</v>
      </c>
      <c r="G46" s="762">
        <v>62.876998229999998</v>
      </c>
      <c r="H46" s="762">
        <v>72.920872349999996</v>
      </c>
      <c r="I46" s="762">
        <v>83.737412070000005</v>
      </c>
      <c r="J46" s="762">
        <v>83.482258610000002</v>
      </c>
      <c r="K46" s="762">
        <v>73.698486930000001</v>
      </c>
      <c r="L46" s="762">
        <v>62.819172389999999</v>
      </c>
      <c r="M46" s="762">
        <v>58.877316729999997</v>
      </c>
      <c r="N46" s="762">
        <v>65.560498589999995</v>
      </c>
      <c r="O46" s="762">
        <v>65.999011960000004</v>
      </c>
      <c r="P46" s="762">
        <v>57.002439770000002</v>
      </c>
      <c r="Q46" s="762">
        <v>61.836904760000003</v>
      </c>
      <c r="R46" s="762">
        <v>58.72575329</v>
      </c>
      <c r="S46" s="762">
        <v>64.851503390000005</v>
      </c>
      <c r="T46" s="762">
        <v>71.469608570000005</v>
      </c>
      <c r="U46" s="762">
        <v>80.622778080000003</v>
      </c>
      <c r="V46" s="762">
        <v>79.03380713</v>
      </c>
      <c r="W46" s="762">
        <v>68.725599099999997</v>
      </c>
      <c r="X46" s="762">
        <v>64.875793160000001</v>
      </c>
      <c r="Y46" s="762">
        <v>60.653987129999997</v>
      </c>
      <c r="Z46" s="762">
        <v>66.919743870000005</v>
      </c>
      <c r="AA46" s="762">
        <v>76.795827320000001</v>
      </c>
      <c r="AB46" s="762">
        <v>60.895372399999999</v>
      </c>
      <c r="AC46" s="762">
        <v>63.460910910000003</v>
      </c>
      <c r="AD46" s="762">
        <v>58.785752940000002</v>
      </c>
      <c r="AE46" s="762">
        <v>66.069471809999996</v>
      </c>
      <c r="AF46" s="762">
        <v>74.489634050000006</v>
      </c>
      <c r="AG46" s="762">
        <v>80.984574069999994</v>
      </c>
      <c r="AH46" s="762">
        <v>80.933479199999994</v>
      </c>
      <c r="AI46" s="762">
        <v>76.008878659999993</v>
      </c>
      <c r="AJ46" s="762">
        <v>67.696263349999995</v>
      </c>
      <c r="AK46" s="762">
        <v>63.345117109999997</v>
      </c>
      <c r="AL46" s="762">
        <v>66.526000339999996</v>
      </c>
      <c r="AM46" s="762">
        <v>69.795475730000007</v>
      </c>
      <c r="AN46" s="762">
        <v>60.901037680000002</v>
      </c>
      <c r="AO46" s="762">
        <v>62.983557189999999</v>
      </c>
      <c r="AP46" s="762">
        <v>58.466006329999999</v>
      </c>
      <c r="AQ46" s="762">
        <v>67.86375812</v>
      </c>
      <c r="AR46" s="762">
        <v>72.650501550000001</v>
      </c>
      <c r="AS46" s="762">
        <v>82.268641009999996</v>
      </c>
      <c r="AT46" s="762">
        <v>80.369660150000001</v>
      </c>
      <c r="AU46" s="762">
        <v>75.487823059999997</v>
      </c>
      <c r="AV46" s="762">
        <v>66.716754809999998</v>
      </c>
      <c r="AW46" s="762">
        <v>61.624863920000003</v>
      </c>
      <c r="AX46" s="762">
        <v>65.221732239999994</v>
      </c>
      <c r="AY46" s="762">
        <v>67.760009999999994</v>
      </c>
      <c r="AZ46" s="762">
        <v>61.724490000000003</v>
      </c>
      <c r="BA46" s="763">
        <v>61.870649999999998</v>
      </c>
      <c r="BB46" s="763">
        <v>58.13064</v>
      </c>
      <c r="BC46" s="763">
        <v>65.210290000000001</v>
      </c>
      <c r="BD46" s="763">
        <v>71.697770000000006</v>
      </c>
      <c r="BE46" s="763">
        <v>81.103250000000003</v>
      </c>
      <c r="BF46" s="763">
        <v>79.341909999999999</v>
      </c>
      <c r="BG46" s="763">
        <v>71.068650000000005</v>
      </c>
      <c r="BH46" s="763">
        <v>64.030079999999998</v>
      </c>
      <c r="BI46" s="763">
        <v>59.226849999999999</v>
      </c>
      <c r="BJ46" s="763">
        <v>65.619619999999998</v>
      </c>
      <c r="BK46" s="763">
        <v>71.669790000000006</v>
      </c>
      <c r="BL46" s="763">
        <v>62.225729999999999</v>
      </c>
      <c r="BM46" s="763">
        <v>62.670789999999997</v>
      </c>
      <c r="BN46" s="763">
        <v>58.185490000000001</v>
      </c>
      <c r="BO46" s="763">
        <v>64.914180000000002</v>
      </c>
      <c r="BP46" s="763">
        <v>71.574809999999999</v>
      </c>
      <c r="BQ46" s="763">
        <v>81.060059999999993</v>
      </c>
      <c r="BR46" s="763">
        <v>79.266390000000001</v>
      </c>
      <c r="BS46" s="763">
        <v>70.971959999999996</v>
      </c>
      <c r="BT46" s="763">
        <v>63.91366</v>
      </c>
      <c r="BU46" s="763">
        <v>59.11871</v>
      </c>
      <c r="BV46" s="763">
        <v>65.546260000000004</v>
      </c>
    </row>
    <row r="47" spans="1:74" s="116" customFormat="1" ht="11.1" customHeight="1" x14ac:dyDescent="0.2">
      <c r="A47" s="111" t="s">
        <v>1253</v>
      </c>
      <c r="B47" s="204" t="s">
        <v>451</v>
      </c>
      <c r="C47" s="762">
        <v>26.875670700000001</v>
      </c>
      <c r="D47" s="762">
        <v>25.933840459999999</v>
      </c>
      <c r="E47" s="762">
        <v>23.459943679999999</v>
      </c>
      <c r="F47" s="762">
        <v>22.031277660000001</v>
      </c>
      <c r="G47" s="762">
        <v>23.370204749999999</v>
      </c>
      <c r="H47" s="762">
        <v>27.190823859999998</v>
      </c>
      <c r="I47" s="762">
        <v>30.81587553</v>
      </c>
      <c r="J47" s="762">
        <v>31.581361820000001</v>
      </c>
      <c r="K47" s="762">
        <v>29.033570059999999</v>
      </c>
      <c r="L47" s="762">
        <v>24.712503829999999</v>
      </c>
      <c r="M47" s="762">
        <v>22.54533597</v>
      </c>
      <c r="N47" s="762">
        <v>25.03691074</v>
      </c>
      <c r="O47" s="762">
        <v>26.2991095</v>
      </c>
      <c r="P47" s="762">
        <v>22.831425469999999</v>
      </c>
      <c r="Q47" s="762">
        <v>23.43051204</v>
      </c>
      <c r="R47" s="762">
        <v>22.61241991</v>
      </c>
      <c r="S47" s="762">
        <v>24.019231260000002</v>
      </c>
      <c r="T47" s="762">
        <v>26.35436851</v>
      </c>
      <c r="U47" s="762">
        <v>29.83817475</v>
      </c>
      <c r="V47" s="762">
        <v>29.90777653</v>
      </c>
      <c r="W47" s="762">
        <v>26.19192065</v>
      </c>
      <c r="X47" s="762">
        <v>24.26055362</v>
      </c>
      <c r="Y47" s="762">
        <v>22.843550459999999</v>
      </c>
      <c r="Z47" s="762">
        <v>25.355746379999999</v>
      </c>
      <c r="AA47" s="762">
        <v>30.379692169999998</v>
      </c>
      <c r="AB47" s="762">
        <v>25.00624706</v>
      </c>
      <c r="AC47" s="762">
        <v>23.712327630000001</v>
      </c>
      <c r="AD47" s="762">
        <v>22.618655629999999</v>
      </c>
      <c r="AE47" s="762">
        <v>24.715475720000001</v>
      </c>
      <c r="AF47" s="762">
        <v>28.180820600000001</v>
      </c>
      <c r="AG47" s="762">
        <v>30.626183919999999</v>
      </c>
      <c r="AH47" s="762">
        <v>30.573962959999999</v>
      </c>
      <c r="AI47" s="762">
        <v>28.80070362</v>
      </c>
      <c r="AJ47" s="762">
        <v>25.76136048</v>
      </c>
      <c r="AK47" s="762">
        <v>23.82602868</v>
      </c>
      <c r="AL47" s="762">
        <v>25.99597357</v>
      </c>
      <c r="AM47" s="762">
        <v>26.748117019999999</v>
      </c>
      <c r="AN47" s="762">
        <v>24.24070085</v>
      </c>
      <c r="AO47" s="762">
        <v>24.037262429999998</v>
      </c>
      <c r="AP47" s="762">
        <v>21.904417779999999</v>
      </c>
      <c r="AQ47" s="762">
        <v>23.944193940000002</v>
      </c>
      <c r="AR47" s="762">
        <v>26.46044668</v>
      </c>
      <c r="AS47" s="762">
        <v>29.71157402</v>
      </c>
      <c r="AT47" s="762">
        <v>29.84428999</v>
      </c>
      <c r="AU47" s="762">
        <v>28.775086680000001</v>
      </c>
      <c r="AV47" s="762">
        <v>24.920352390000001</v>
      </c>
      <c r="AW47" s="762">
        <v>22.930256979999999</v>
      </c>
      <c r="AX47" s="762">
        <v>24.583752579999999</v>
      </c>
      <c r="AY47" s="762">
        <v>26.159649999999999</v>
      </c>
      <c r="AZ47" s="762">
        <v>24.005649999999999</v>
      </c>
      <c r="BA47" s="763">
        <v>23.537739999999999</v>
      </c>
      <c r="BB47" s="763">
        <v>21.331610000000001</v>
      </c>
      <c r="BC47" s="763">
        <v>23.285329999999998</v>
      </c>
      <c r="BD47" s="763">
        <v>25.994409999999998</v>
      </c>
      <c r="BE47" s="763">
        <v>29.563569999999999</v>
      </c>
      <c r="BF47" s="763">
        <v>29.384340000000002</v>
      </c>
      <c r="BG47" s="763">
        <v>26.621110000000002</v>
      </c>
      <c r="BH47" s="763">
        <v>23.54513</v>
      </c>
      <c r="BI47" s="763">
        <v>21.88259</v>
      </c>
      <c r="BJ47" s="763">
        <v>24.245509999999999</v>
      </c>
      <c r="BK47" s="763">
        <v>27.501760000000001</v>
      </c>
      <c r="BL47" s="763">
        <v>23.843440000000001</v>
      </c>
      <c r="BM47" s="763">
        <v>23.471229999999998</v>
      </c>
      <c r="BN47" s="763">
        <v>21.114599999999999</v>
      </c>
      <c r="BO47" s="763">
        <v>23.036079999999998</v>
      </c>
      <c r="BP47" s="763">
        <v>25.756730000000001</v>
      </c>
      <c r="BQ47" s="763">
        <v>29.326440000000002</v>
      </c>
      <c r="BR47" s="763">
        <v>29.161840000000002</v>
      </c>
      <c r="BS47" s="763">
        <v>26.425619999999999</v>
      </c>
      <c r="BT47" s="763">
        <v>23.364380000000001</v>
      </c>
      <c r="BU47" s="763">
        <v>21.728100000000001</v>
      </c>
      <c r="BV47" s="763">
        <v>24.101849999999999</v>
      </c>
    </row>
    <row r="48" spans="1:74" s="116" customFormat="1" ht="11.1" customHeight="1" x14ac:dyDescent="0.2">
      <c r="A48" s="111" t="s">
        <v>1254</v>
      </c>
      <c r="B48" s="204" t="s">
        <v>452</v>
      </c>
      <c r="C48" s="762">
        <v>48.732571440000001</v>
      </c>
      <c r="D48" s="762">
        <v>44.374839729999998</v>
      </c>
      <c r="E48" s="762">
        <v>42.54265444</v>
      </c>
      <c r="F48" s="762">
        <v>41.930012310000002</v>
      </c>
      <c r="G48" s="762">
        <v>45.060467709999998</v>
      </c>
      <c r="H48" s="762">
        <v>53.591898559999997</v>
      </c>
      <c r="I48" s="762">
        <v>61.454486680000002</v>
      </c>
      <c r="J48" s="762">
        <v>62.246458459999999</v>
      </c>
      <c r="K48" s="762">
        <v>57.134886440000002</v>
      </c>
      <c r="L48" s="762">
        <v>50.803936380000003</v>
      </c>
      <c r="M48" s="762">
        <v>43.814361169999998</v>
      </c>
      <c r="N48" s="762">
        <v>46.132887580000002</v>
      </c>
      <c r="O48" s="762">
        <v>48.811700760000001</v>
      </c>
      <c r="P48" s="762">
        <v>41.525760300000002</v>
      </c>
      <c r="Q48" s="762">
        <v>43.85547407</v>
      </c>
      <c r="R48" s="762">
        <v>42.865706269999997</v>
      </c>
      <c r="S48" s="762">
        <v>47.873687189999998</v>
      </c>
      <c r="T48" s="762">
        <v>55.095452690000002</v>
      </c>
      <c r="U48" s="762">
        <v>60.425381600000001</v>
      </c>
      <c r="V48" s="762">
        <v>61.077228120000001</v>
      </c>
      <c r="W48" s="762">
        <v>55.052626699999998</v>
      </c>
      <c r="X48" s="762">
        <v>51.586259400000003</v>
      </c>
      <c r="Y48" s="762">
        <v>44.171651869999998</v>
      </c>
      <c r="Z48" s="762">
        <v>47.323460130000001</v>
      </c>
      <c r="AA48" s="762">
        <v>55.715312390000001</v>
      </c>
      <c r="AB48" s="762">
        <v>46.853250019999997</v>
      </c>
      <c r="AC48" s="762">
        <v>44.431868399999999</v>
      </c>
      <c r="AD48" s="762">
        <v>43.692219000000001</v>
      </c>
      <c r="AE48" s="762">
        <v>50.346539030000002</v>
      </c>
      <c r="AF48" s="762">
        <v>59.647937290000002</v>
      </c>
      <c r="AG48" s="762">
        <v>63.471310979999998</v>
      </c>
      <c r="AH48" s="762">
        <v>64.147545050000005</v>
      </c>
      <c r="AI48" s="762">
        <v>58.133376650000002</v>
      </c>
      <c r="AJ48" s="762">
        <v>52.801806970000001</v>
      </c>
      <c r="AK48" s="762">
        <v>45.459474239999999</v>
      </c>
      <c r="AL48" s="762">
        <v>48.191875039999999</v>
      </c>
      <c r="AM48" s="762">
        <v>49.492097360000002</v>
      </c>
      <c r="AN48" s="762">
        <v>45.149523979999998</v>
      </c>
      <c r="AO48" s="762">
        <v>45.111815909999997</v>
      </c>
      <c r="AP48" s="762">
        <v>42.250652000000002</v>
      </c>
      <c r="AQ48" s="762">
        <v>47.68183114</v>
      </c>
      <c r="AR48" s="762">
        <v>54.384878059999998</v>
      </c>
      <c r="AS48" s="762">
        <v>60.959583090000002</v>
      </c>
      <c r="AT48" s="762">
        <v>63.235832930000001</v>
      </c>
      <c r="AU48" s="762">
        <v>59.904546660000001</v>
      </c>
      <c r="AV48" s="762">
        <v>53.186361490000003</v>
      </c>
      <c r="AW48" s="762">
        <v>44.635693379999999</v>
      </c>
      <c r="AX48" s="762">
        <v>46.387006049999997</v>
      </c>
      <c r="AY48" s="762">
        <v>49.299309999999998</v>
      </c>
      <c r="AZ48" s="762">
        <v>46.961300000000001</v>
      </c>
      <c r="BA48" s="763">
        <v>45.321010000000001</v>
      </c>
      <c r="BB48" s="763">
        <v>42.733750000000001</v>
      </c>
      <c r="BC48" s="763">
        <v>48.807690000000001</v>
      </c>
      <c r="BD48" s="763">
        <v>56.086469999999998</v>
      </c>
      <c r="BE48" s="763">
        <v>63.185490000000001</v>
      </c>
      <c r="BF48" s="763">
        <v>63.040320000000001</v>
      </c>
      <c r="BG48" s="763">
        <v>55.955880000000001</v>
      </c>
      <c r="BH48" s="763">
        <v>51.75385</v>
      </c>
      <c r="BI48" s="763">
        <v>44.280830000000002</v>
      </c>
      <c r="BJ48" s="763">
        <v>47.245910000000002</v>
      </c>
      <c r="BK48" s="763">
        <v>51.797989999999999</v>
      </c>
      <c r="BL48" s="763">
        <v>46.506349999999998</v>
      </c>
      <c r="BM48" s="763">
        <v>45.917969999999997</v>
      </c>
      <c r="BN48" s="763">
        <v>43.322989999999997</v>
      </c>
      <c r="BO48" s="763">
        <v>49.157780000000002</v>
      </c>
      <c r="BP48" s="763">
        <v>56.618470000000002</v>
      </c>
      <c r="BQ48" s="763">
        <v>63.918590000000002</v>
      </c>
      <c r="BR48" s="763">
        <v>63.731400000000001</v>
      </c>
      <c r="BS48" s="763">
        <v>56.563139999999997</v>
      </c>
      <c r="BT48" s="763">
        <v>52.358400000000003</v>
      </c>
      <c r="BU48" s="763">
        <v>44.833129999999997</v>
      </c>
      <c r="BV48" s="763">
        <v>47.878540000000001</v>
      </c>
    </row>
    <row r="49" spans="1:74" s="116" customFormat="1" ht="11.1" customHeight="1" x14ac:dyDescent="0.2">
      <c r="A49" s="111" t="s">
        <v>1255</v>
      </c>
      <c r="B49" s="204" t="s">
        <v>453</v>
      </c>
      <c r="C49" s="762">
        <v>22.743309270000001</v>
      </c>
      <c r="D49" s="762">
        <v>20.36035643</v>
      </c>
      <c r="E49" s="762">
        <v>20.28295717</v>
      </c>
      <c r="F49" s="762">
        <v>19.828793520000001</v>
      </c>
      <c r="G49" s="762">
        <v>21.458032249999999</v>
      </c>
      <c r="H49" s="762">
        <v>26.357126010000002</v>
      </c>
      <c r="I49" s="762">
        <v>29.096432400000001</v>
      </c>
      <c r="J49" s="762">
        <v>28.01150019</v>
      </c>
      <c r="K49" s="762">
        <v>23.615139419999998</v>
      </c>
      <c r="L49" s="762">
        <v>21.80728204</v>
      </c>
      <c r="M49" s="762">
        <v>20.029604429999999</v>
      </c>
      <c r="N49" s="762">
        <v>22.531474129999999</v>
      </c>
      <c r="O49" s="762">
        <v>22.759901630000002</v>
      </c>
      <c r="P49" s="762">
        <v>19.692855309999999</v>
      </c>
      <c r="Q49" s="762">
        <v>20.762512869999998</v>
      </c>
      <c r="R49" s="762">
        <v>20.094410360000001</v>
      </c>
      <c r="S49" s="762">
        <v>22.195784889999999</v>
      </c>
      <c r="T49" s="762">
        <v>26.32317252</v>
      </c>
      <c r="U49" s="762">
        <v>29.547496859999999</v>
      </c>
      <c r="V49" s="762">
        <v>28.297378040000002</v>
      </c>
      <c r="W49" s="762">
        <v>24.481564880000001</v>
      </c>
      <c r="X49" s="762">
        <v>21.60152858</v>
      </c>
      <c r="Y49" s="762">
        <v>20.091942299999999</v>
      </c>
      <c r="Z49" s="762">
        <v>22.165805840000001</v>
      </c>
      <c r="AA49" s="762">
        <v>22.102834980000001</v>
      </c>
      <c r="AB49" s="762">
        <v>19.98837082</v>
      </c>
      <c r="AC49" s="762">
        <v>20.953775419999999</v>
      </c>
      <c r="AD49" s="762">
        <v>20.71857662</v>
      </c>
      <c r="AE49" s="762">
        <v>22.89732463</v>
      </c>
      <c r="AF49" s="762">
        <v>26.165448439999999</v>
      </c>
      <c r="AG49" s="762">
        <v>30.09092369</v>
      </c>
      <c r="AH49" s="762">
        <v>29.526468470000001</v>
      </c>
      <c r="AI49" s="762">
        <v>25.524185760000002</v>
      </c>
      <c r="AJ49" s="762">
        <v>21.631538339999999</v>
      </c>
      <c r="AK49" s="762">
        <v>20.954219299999998</v>
      </c>
      <c r="AL49" s="762">
        <v>22.771426680000001</v>
      </c>
      <c r="AM49" s="762">
        <v>22.824052340000001</v>
      </c>
      <c r="AN49" s="762">
        <v>20.892354409999999</v>
      </c>
      <c r="AO49" s="762">
        <v>21.315858240000001</v>
      </c>
      <c r="AP49" s="762">
        <v>20.523914560000001</v>
      </c>
      <c r="AQ49" s="762">
        <v>21.517608160000002</v>
      </c>
      <c r="AR49" s="762">
        <v>25.040601200000001</v>
      </c>
      <c r="AS49" s="762">
        <v>29.43992415</v>
      </c>
      <c r="AT49" s="762">
        <v>30.025384219999999</v>
      </c>
      <c r="AU49" s="762">
        <v>25.380178650000001</v>
      </c>
      <c r="AV49" s="762">
        <v>22.0027407</v>
      </c>
      <c r="AW49" s="762">
        <v>20.909060490000002</v>
      </c>
      <c r="AX49" s="762">
        <v>22.832998960000001</v>
      </c>
      <c r="AY49" s="762">
        <v>23.393640000000001</v>
      </c>
      <c r="AZ49" s="762">
        <v>21.98847</v>
      </c>
      <c r="BA49" s="763">
        <v>21.382999999999999</v>
      </c>
      <c r="BB49" s="763">
        <v>20.63213</v>
      </c>
      <c r="BC49" s="763">
        <v>22.44331</v>
      </c>
      <c r="BD49" s="763">
        <v>26.160540000000001</v>
      </c>
      <c r="BE49" s="763">
        <v>29.887530000000002</v>
      </c>
      <c r="BF49" s="763">
        <v>29.441680000000002</v>
      </c>
      <c r="BG49" s="763">
        <v>25.485859999999999</v>
      </c>
      <c r="BH49" s="763">
        <v>22.125959999999999</v>
      </c>
      <c r="BI49" s="763">
        <v>21.103359999999999</v>
      </c>
      <c r="BJ49" s="763">
        <v>23.114460000000001</v>
      </c>
      <c r="BK49" s="763">
        <v>23.732040000000001</v>
      </c>
      <c r="BL49" s="763">
        <v>21.288019999999999</v>
      </c>
      <c r="BM49" s="763">
        <v>21.633679999999998</v>
      </c>
      <c r="BN49" s="763">
        <v>20.885090000000002</v>
      </c>
      <c r="BO49" s="763">
        <v>22.656310000000001</v>
      </c>
      <c r="BP49" s="763">
        <v>26.437100000000001</v>
      </c>
      <c r="BQ49" s="763">
        <v>30.206849999999999</v>
      </c>
      <c r="BR49" s="763">
        <v>29.742529999999999</v>
      </c>
      <c r="BS49" s="763">
        <v>25.736830000000001</v>
      </c>
      <c r="BT49" s="763">
        <v>22.336729999999999</v>
      </c>
      <c r="BU49" s="763">
        <v>21.301680000000001</v>
      </c>
      <c r="BV49" s="763">
        <v>23.334330000000001</v>
      </c>
    </row>
    <row r="50" spans="1:74" s="116" customFormat="1" ht="11.1" customHeight="1" x14ac:dyDescent="0.2">
      <c r="A50" s="111" t="s">
        <v>1256</v>
      </c>
      <c r="B50" s="204" t="s">
        <v>251</v>
      </c>
      <c r="C50" s="762">
        <v>33.300944880000003</v>
      </c>
      <c r="D50" s="762">
        <v>30.33471076</v>
      </c>
      <c r="E50" s="762">
        <v>31.920715510000001</v>
      </c>
      <c r="F50" s="762">
        <v>29.43634089</v>
      </c>
      <c r="G50" s="762">
        <v>29.66958297</v>
      </c>
      <c r="H50" s="762">
        <v>32.998722149999999</v>
      </c>
      <c r="I50" s="762">
        <v>34.942700549999998</v>
      </c>
      <c r="J50" s="762">
        <v>38.578709859999996</v>
      </c>
      <c r="K50" s="762">
        <v>34.410571709999999</v>
      </c>
      <c r="L50" s="762">
        <v>32.141732920000003</v>
      </c>
      <c r="M50" s="762">
        <v>30.673992519999999</v>
      </c>
      <c r="N50" s="762">
        <v>34.672576319999997</v>
      </c>
      <c r="O50" s="762">
        <v>35.251513289999998</v>
      </c>
      <c r="P50" s="762">
        <v>30.49704908</v>
      </c>
      <c r="Q50" s="762">
        <v>32.129781209999997</v>
      </c>
      <c r="R50" s="762">
        <v>29.503947700000001</v>
      </c>
      <c r="S50" s="762">
        <v>30.826838070000001</v>
      </c>
      <c r="T50" s="762">
        <v>34.007656140000002</v>
      </c>
      <c r="U50" s="762">
        <v>37.026508579999998</v>
      </c>
      <c r="V50" s="762">
        <v>38.5265901</v>
      </c>
      <c r="W50" s="762">
        <v>34.857549740000003</v>
      </c>
      <c r="X50" s="762">
        <v>32.084724919999999</v>
      </c>
      <c r="Y50" s="762">
        <v>31.058537019999999</v>
      </c>
      <c r="Z50" s="762">
        <v>33.489227249999999</v>
      </c>
      <c r="AA50" s="762">
        <v>33.615001890000002</v>
      </c>
      <c r="AB50" s="762">
        <v>30.217524180000002</v>
      </c>
      <c r="AC50" s="762">
        <v>33.836924459999999</v>
      </c>
      <c r="AD50" s="762">
        <v>29.459594330000002</v>
      </c>
      <c r="AE50" s="762">
        <v>30.571755840000002</v>
      </c>
      <c r="AF50" s="762">
        <v>31.7704725</v>
      </c>
      <c r="AG50" s="762">
        <v>37.171921449999999</v>
      </c>
      <c r="AH50" s="762">
        <v>41.555365479999999</v>
      </c>
      <c r="AI50" s="762">
        <v>30.62090937</v>
      </c>
      <c r="AJ50" s="762">
        <v>33.347390009999998</v>
      </c>
      <c r="AK50" s="762">
        <v>29.82525038</v>
      </c>
      <c r="AL50" s="762">
        <v>32.711105099999997</v>
      </c>
      <c r="AM50" s="762">
        <v>34.271998910000001</v>
      </c>
      <c r="AN50" s="762">
        <v>30.13928804</v>
      </c>
      <c r="AO50" s="762">
        <v>31.92945602</v>
      </c>
      <c r="AP50" s="762">
        <v>28.361230719999998</v>
      </c>
      <c r="AQ50" s="762">
        <v>30.309053909999999</v>
      </c>
      <c r="AR50" s="762">
        <v>29.449139519999999</v>
      </c>
      <c r="AS50" s="762">
        <v>35.514103800000001</v>
      </c>
      <c r="AT50" s="762">
        <v>36.9176012</v>
      </c>
      <c r="AU50" s="762">
        <v>32.802877189999997</v>
      </c>
      <c r="AV50" s="762">
        <v>32.930934989999997</v>
      </c>
      <c r="AW50" s="762">
        <v>28.0915797</v>
      </c>
      <c r="AX50" s="762">
        <v>34.219953089999997</v>
      </c>
      <c r="AY50" s="762">
        <v>34.277279999999998</v>
      </c>
      <c r="AZ50" s="762">
        <v>29.74952</v>
      </c>
      <c r="BA50" s="763">
        <v>31.42848</v>
      </c>
      <c r="BB50" s="763">
        <v>28.314579999999999</v>
      </c>
      <c r="BC50" s="763">
        <v>30.234629999999999</v>
      </c>
      <c r="BD50" s="763">
        <v>29.512979999999999</v>
      </c>
      <c r="BE50" s="763">
        <v>35.721519999999998</v>
      </c>
      <c r="BF50" s="763">
        <v>36.914149999999999</v>
      </c>
      <c r="BG50" s="763">
        <v>32.55133</v>
      </c>
      <c r="BH50" s="763">
        <v>32.805979999999998</v>
      </c>
      <c r="BI50" s="763">
        <v>28.10305</v>
      </c>
      <c r="BJ50" s="763">
        <v>34.280239999999999</v>
      </c>
      <c r="BK50" s="763">
        <v>34.369999999999997</v>
      </c>
      <c r="BL50" s="763">
        <v>28.960090000000001</v>
      </c>
      <c r="BM50" s="763">
        <v>31.577760000000001</v>
      </c>
      <c r="BN50" s="763">
        <v>28.381740000000001</v>
      </c>
      <c r="BO50" s="763">
        <v>30.382619999999999</v>
      </c>
      <c r="BP50" s="763">
        <v>29.616510000000002</v>
      </c>
      <c r="BQ50" s="763">
        <v>35.824269999999999</v>
      </c>
      <c r="BR50" s="763">
        <v>37.00629</v>
      </c>
      <c r="BS50" s="763">
        <v>32.625480000000003</v>
      </c>
      <c r="BT50" s="763">
        <v>32.909509999999997</v>
      </c>
      <c r="BU50" s="763">
        <v>28.163730000000001</v>
      </c>
      <c r="BV50" s="763">
        <v>34.347969999999997</v>
      </c>
    </row>
    <row r="51" spans="1:74" s="116" customFormat="1" ht="11.1" customHeight="1" x14ac:dyDescent="0.2">
      <c r="A51" s="111" t="s">
        <v>1257</v>
      </c>
      <c r="B51" s="204" t="s">
        <v>252</v>
      </c>
      <c r="C51" s="762">
        <v>1.3387847100000001</v>
      </c>
      <c r="D51" s="762">
        <v>1.2503762899999999</v>
      </c>
      <c r="E51" s="762">
        <v>1.2696544299999999</v>
      </c>
      <c r="F51" s="762">
        <v>1.23122376</v>
      </c>
      <c r="G51" s="762">
        <v>1.25131273</v>
      </c>
      <c r="H51" s="762">
        <v>1.23640003</v>
      </c>
      <c r="I51" s="762">
        <v>1.30791667</v>
      </c>
      <c r="J51" s="762">
        <v>1.3681010300000001</v>
      </c>
      <c r="K51" s="762">
        <v>1.295644</v>
      </c>
      <c r="L51" s="762">
        <v>1.3421443200000001</v>
      </c>
      <c r="M51" s="762">
        <v>1.29318529</v>
      </c>
      <c r="N51" s="762">
        <v>1.38384778</v>
      </c>
      <c r="O51" s="762">
        <v>1.3486315099999999</v>
      </c>
      <c r="P51" s="762">
        <v>1.22553691</v>
      </c>
      <c r="Q51" s="762">
        <v>1.3250202200000001</v>
      </c>
      <c r="R51" s="762">
        <v>1.2513928999999999</v>
      </c>
      <c r="S51" s="762">
        <v>1.25507956</v>
      </c>
      <c r="T51" s="762">
        <v>1.23707298</v>
      </c>
      <c r="U51" s="762">
        <v>1.31219215</v>
      </c>
      <c r="V51" s="762">
        <v>1.3436526900000001</v>
      </c>
      <c r="W51" s="762">
        <v>1.2956023699999999</v>
      </c>
      <c r="X51" s="762">
        <v>1.3238478300000001</v>
      </c>
      <c r="Y51" s="762">
        <v>1.2915607600000001</v>
      </c>
      <c r="Z51" s="762">
        <v>1.3004101699999999</v>
      </c>
      <c r="AA51" s="762">
        <v>1.32019335</v>
      </c>
      <c r="AB51" s="762">
        <v>1.2299827699999999</v>
      </c>
      <c r="AC51" s="762">
        <v>1.27066481</v>
      </c>
      <c r="AD51" s="762">
        <v>1.23453327</v>
      </c>
      <c r="AE51" s="762">
        <v>1.2268341300000001</v>
      </c>
      <c r="AF51" s="762">
        <v>1.22900666</v>
      </c>
      <c r="AG51" s="762">
        <v>1.30296006</v>
      </c>
      <c r="AH51" s="762">
        <v>1.32623019</v>
      </c>
      <c r="AI51" s="762">
        <v>1.27555664</v>
      </c>
      <c r="AJ51" s="762">
        <v>1.3211627699999999</v>
      </c>
      <c r="AK51" s="762">
        <v>1.2824230400000001</v>
      </c>
      <c r="AL51" s="762">
        <v>1.2900803300000001</v>
      </c>
      <c r="AM51" s="762">
        <v>1.3134777500000001</v>
      </c>
      <c r="AN51" s="762">
        <v>1.13503781</v>
      </c>
      <c r="AO51" s="762">
        <v>1.2019251</v>
      </c>
      <c r="AP51" s="762">
        <v>1.17136402</v>
      </c>
      <c r="AQ51" s="762">
        <v>1.22698923</v>
      </c>
      <c r="AR51" s="762">
        <v>1.2393004700000001</v>
      </c>
      <c r="AS51" s="762">
        <v>1.3209468</v>
      </c>
      <c r="AT51" s="762">
        <v>1.3616565700000001</v>
      </c>
      <c r="AU51" s="762">
        <v>1.30621067</v>
      </c>
      <c r="AV51" s="762">
        <v>1.33421608</v>
      </c>
      <c r="AW51" s="762">
        <v>1.29145344</v>
      </c>
      <c r="AX51" s="762">
        <v>1.3283608899999999</v>
      </c>
      <c r="AY51" s="762">
        <v>1.3061970000000001</v>
      </c>
      <c r="AZ51" s="762">
        <v>1.1688769999999999</v>
      </c>
      <c r="BA51" s="763">
        <v>1.19563</v>
      </c>
      <c r="BB51" s="763">
        <v>1.1656839999999999</v>
      </c>
      <c r="BC51" s="763">
        <v>1.221741</v>
      </c>
      <c r="BD51" s="763">
        <v>1.2341310000000001</v>
      </c>
      <c r="BE51" s="763">
        <v>1.3156140000000001</v>
      </c>
      <c r="BF51" s="763">
        <v>1.3564419999999999</v>
      </c>
      <c r="BG51" s="763">
        <v>1.300794</v>
      </c>
      <c r="BH51" s="763">
        <v>1.3287549999999999</v>
      </c>
      <c r="BI51" s="763">
        <v>1.285703</v>
      </c>
      <c r="BJ51" s="763">
        <v>1.3216810000000001</v>
      </c>
      <c r="BK51" s="763">
        <v>1.300325</v>
      </c>
      <c r="BL51" s="763">
        <v>1.123664</v>
      </c>
      <c r="BM51" s="763">
        <v>1.190315</v>
      </c>
      <c r="BN51" s="763">
        <v>1.15998</v>
      </c>
      <c r="BO51" s="763">
        <v>1.2153369999999999</v>
      </c>
      <c r="BP51" s="763">
        <v>1.227279</v>
      </c>
      <c r="BQ51" s="763">
        <v>1.3080480000000001</v>
      </c>
      <c r="BR51" s="763">
        <v>1.3487260000000001</v>
      </c>
      <c r="BS51" s="763">
        <v>1.2932570000000001</v>
      </c>
      <c r="BT51" s="763">
        <v>1.321035</v>
      </c>
      <c r="BU51" s="763">
        <v>1.2782469999999999</v>
      </c>
      <c r="BV51" s="763">
        <v>1.3138860000000001</v>
      </c>
    </row>
    <row r="52" spans="1:74" s="116" customFormat="1" ht="11.1" customHeight="1" x14ac:dyDescent="0.2">
      <c r="A52" s="111" t="s">
        <v>1258</v>
      </c>
      <c r="B52" s="205" t="s">
        <v>455</v>
      </c>
      <c r="C52" s="764">
        <v>320.89016289</v>
      </c>
      <c r="D52" s="764">
        <v>296.80576473999997</v>
      </c>
      <c r="E52" s="764">
        <v>285.81236021000001</v>
      </c>
      <c r="F52" s="764">
        <v>269.53123889</v>
      </c>
      <c r="G52" s="764">
        <v>284.70764095999999</v>
      </c>
      <c r="H52" s="764">
        <v>329.87790533999998</v>
      </c>
      <c r="I52" s="764">
        <v>372.17227167999999</v>
      </c>
      <c r="J52" s="764">
        <v>381.19232786999999</v>
      </c>
      <c r="K52" s="764">
        <v>336.75208588999999</v>
      </c>
      <c r="L52" s="764">
        <v>296.68067066999998</v>
      </c>
      <c r="M52" s="764">
        <v>277.31697881999997</v>
      </c>
      <c r="N52" s="764">
        <v>310.72222674</v>
      </c>
      <c r="O52" s="764">
        <v>318.17717861</v>
      </c>
      <c r="P52" s="764">
        <v>275.77713528999999</v>
      </c>
      <c r="Q52" s="764">
        <v>291.44363643999998</v>
      </c>
      <c r="R52" s="764">
        <v>272.80115833000002</v>
      </c>
      <c r="S52" s="764">
        <v>291.87053995000002</v>
      </c>
      <c r="T52" s="764">
        <v>328.58261573999999</v>
      </c>
      <c r="U52" s="764">
        <v>367.61302477999999</v>
      </c>
      <c r="V52" s="764">
        <v>360.26261635999998</v>
      </c>
      <c r="W52" s="764">
        <v>321.72580771000003</v>
      </c>
      <c r="X52" s="764">
        <v>299.53948041000001</v>
      </c>
      <c r="Y52" s="764">
        <v>283.34700346</v>
      </c>
      <c r="Z52" s="764">
        <v>312.21578289000001</v>
      </c>
      <c r="AA52" s="764">
        <v>344.55241027</v>
      </c>
      <c r="AB52" s="764">
        <v>292.80238267999999</v>
      </c>
      <c r="AC52" s="764">
        <v>297.07441890000001</v>
      </c>
      <c r="AD52" s="764">
        <v>278.54261634</v>
      </c>
      <c r="AE52" s="764">
        <v>303.32785447999998</v>
      </c>
      <c r="AF52" s="764">
        <v>338.16282228</v>
      </c>
      <c r="AG52" s="764">
        <v>375.10664484</v>
      </c>
      <c r="AH52" s="764">
        <v>381.21484736000002</v>
      </c>
      <c r="AI52" s="764">
        <v>337.34214966000002</v>
      </c>
      <c r="AJ52" s="764">
        <v>309.19387674000001</v>
      </c>
      <c r="AK52" s="764">
        <v>290.58423402</v>
      </c>
      <c r="AL52" s="764">
        <v>312.21454727000003</v>
      </c>
      <c r="AM52" s="764">
        <v>323.50695809000001</v>
      </c>
      <c r="AN52" s="764">
        <v>291.06582318</v>
      </c>
      <c r="AO52" s="764">
        <v>296.91634722999999</v>
      </c>
      <c r="AP52" s="764">
        <v>268.85088302999998</v>
      </c>
      <c r="AQ52" s="764">
        <v>291.96727272999999</v>
      </c>
      <c r="AR52" s="764">
        <v>316.08699494000001</v>
      </c>
      <c r="AS52" s="764">
        <v>370.27230230999999</v>
      </c>
      <c r="AT52" s="764">
        <v>366.65132639000001</v>
      </c>
      <c r="AU52" s="764">
        <v>334.88992443000001</v>
      </c>
      <c r="AV52" s="764">
        <v>302.49293998000002</v>
      </c>
      <c r="AW52" s="764">
        <v>281.46364326999998</v>
      </c>
      <c r="AX52" s="764">
        <v>305.37330974999998</v>
      </c>
      <c r="AY52" s="764">
        <v>319.3306</v>
      </c>
      <c r="AZ52" s="764">
        <v>293.4819</v>
      </c>
      <c r="BA52" s="765">
        <v>292.46390000000002</v>
      </c>
      <c r="BB52" s="765">
        <v>267.7543</v>
      </c>
      <c r="BC52" s="765">
        <v>290.67419999999998</v>
      </c>
      <c r="BD52" s="765">
        <v>318.76909999999998</v>
      </c>
      <c r="BE52" s="765">
        <v>367.00150000000002</v>
      </c>
      <c r="BF52" s="765">
        <v>364.6026</v>
      </c>
      <c r="BG52" s="765">
        <v>320.74919999999997</v>
      </c>
      <c r="BH52" s="765">
        <v>295.9622</v>
      </c>
      <c r="BI52" s="765">
        <v>275.39800000000002</v>
      </c>
      <c r="BJ52" s="765">
        <v>306.41419999999999</v>
      </c>
      <c r="BK52" s="765">
        <v>330.37869999999998</v>
      </c>
      <c r="BL52" s="765">
        <v>289.40260000000001</v>
      </c>
      <c r="BM52" s="765">
        <v>294.30970000000002</v>
      </c>
      <c r="BN52" s="765">
        <v>268.4119</v>
      </c>
      <c r="BO52" s="765">
        <v>290.67079999999999</v>
      </c>
      <c r="BP52" s="765">
        <v>319.11500000000001</v>
      </c>
      <c r="BQ52" s="765">
        <v>367.51409999999998</v>
      </c>
      <c r="BR52" s="765">
        <v>365.01830000000001</v>
      </c>
      <c r="BS52" s="765">
        <v>321.06319999999999</v>
      </c>
      <c r="BT52" s="765">
        <v>296.32799999999997</v>
      </c>
      <c r="BU52" s="765">
        <v>275.75839999999999</v>
      </c>
      <c r="BV52" s="765">
        <v>307.0206</v>
      </c>
    </row>
    <row r="53" spans="1:74" s="289" customFormat="1" ht="11.1" customHeight="1" x14ac:dyDescent="0.2">
      <c r="A53" s="117"/>
      <c r="C53" s="290"/>
      <c r="D53" s="290"/>
      <c r="E53" s="290"/>
      <c r="F53" s="290"/>
      <c r="G53" s="290"/>
      <c r="H53" s="290"/>
      <c r="I53" s="290"/>
      <c r="J53" s="290"/>
      <c r="K53" s="290"/>
      <c r="L53" s="290"/>
      <c r="M53" s="290"/>
      <c r="N53" s="290"/>
      <c r="O53" s="290"/>
      <c r="P53" s="290"/>
      <c r="Q53" s="290"/>
      <c r="R53" s="290"/>
      <c r="S53" s="290"/>
      <c r="T53" s="290"/>
      <c r="U53" s="290"/>
      <c r="V53" s="290"/>
      <c r="W53" s="290"/>
      <c r="X53" s="290"/>
      <c r="Y53" s="290"/>
      <c r="Z53" s="290"/>
      <c r="AA53" s="290"/>
      <c r="AB53" s="290"/>
      <c r="AC53" s="290"/>
      <c r="AD53" s="290"/>
      <c r="AE53" s="290"/>
      <c r="AF53" s="290"/>
      <c r="AG53" s="290"/>
      <c r="AH53" s="290"/>
      <c r="AI53" s="290"/>
      <c r="AJ53" s="290"/>
      <c r="AK53" s="290"/>
      <c r="AL53" s="290"/>
      <c r="AM53" s="290"/>
      <c r="AN53" s="290"/>
      <c r="AO53" s="290"/>
      <c r="AP53" s="290"/>
      <c r="AQ53" s="290"/>
      <c r="AR53" s="290"/>
      <c r="AS53" s="290"/>
      <c r="AT53" s="290"/>
      <c r="AU53" s="290"/>
      <c r="AV53" s="290"/>
      <c r="AW53" s="290"/>
      <c r="AX53" s="290"/>
      <c r="AY53" s="369"/>
      <c r="AZ53" s="369"/>
      <c r="BA53" s="369"/>
      <c r="BB53" s="369"/>
      <c r="BC53" s="369"/>
      <c r="BD53" s="665"/>
      <c r="BE53" s="665"/>
      <c r="BF53" s="665"/>
      <c r="BG53" s="369"/>
      <c r="BH53" s="235"/>
      <c r="BI53" s="369"/>
      <c r="BJ53" s="369"/>
      <c r="BK53" s="369"/>
      <c r="BL53" s="369"/>
      <c r="BM53" s="369"/>
      <c r="BN53" s="369"/>
      <c r="BO53" s="369"/>
      <c r="BP53" s="369"/>
      <c r="BQ53" s="369"/>
      <c r="BR53" s="369"/>
      <c r="BS53" s="369"/>
      <c r="BT53" s="369"/>
      <c r="BU53" s="369"/>
      <c r="BV53" s="369"/>
    </row>
    <row r="54" spans="1:74" s="289" customFormat="1" ht="12" customHeight="1" x14ac:dyDescent="0.25">
      <c r="A54" s="117"/>
      <c r="B54" s="803" t="s">
        <v>834</v>
      </c>
      <c r="C54" s="800"/>
      <c r="D54" s="800"/>
      <c r="E54" s="800"/>
      <c r="F54" s="800"/>
      <c r="G54" s="800"/>
      <c r="H54" s="800"/>
      <c r="I54" s="800"/>
      <c r="J54" s="800"/>
      <c r="K54" s="800"/>
      <c r="L54" s="800"/>
      <c r="M54" s="800"/>
      <c r="N54" s="800"/>
      <c r="O54" s="800"/>
      <c r="P54" s="800"/>
      <c r="Q54" s="800"/>
      <c r="AY54" s="509"/>
      <c r="AZ54" s="509"/>
      <c r="BA54" s="509"/>
      <c r="BB54" s="509"/>
      <c r="BC54" s="509"/>
      <c r="BD54" s="666"/>
      <c r="BE54" s="666"/>
      <c r="BF54" s="666"/>
      <c r="BG54" s="509"/>
      <c r="BH54" s="257"/>
      <c r="BI54" s="509"/>
      <c r="BJ54" s="509"/>
    </row>
    <row r="55" spans="1:74" s="456" customFormat="1" ht="12" customHeight="1" x14ac:dyDescent="0.2">
      <c r="A55" s="455"/>
      <c r="B55" s="848" t="s">
        <v>903</v>
      </c>
      <c r="C55" s="786"/>
      <c r="D55" s="786"/>
      <c r="E55" s="786"/>
      <c r="F55" s="786"/>
      <c r="G55" s="786"/>
      <c r="H55" s="786"/>
      <c r="I55" s="786"/>
      <c r="J55" s="786"/>
      <c r="K55" s="786"/>
      <c r="L55" s="786"/>
      <c r="M55" s="786"/>
      <c r="N55" s="786"/>
      <c r="O55" s="786"/>
      <c r="P55" s="786"/>
      <c r="Q55" s="786"/>
      <c r="AY55" s="510"/>
      <c r="AZ55" s="510"/>
      <c r="BA55" s="510"/>
      <c r="BB55" s="510"/>
      <c r="BC55" s="510"/>
      <c r="BD55" s="667"/>
      <c r="BE55" s="667"/>
      <c r="BF55" s="667"/>
      <c r="BG55" s="510"/>
      <c r="BH55" s="257"/>
      <c r="BI55" s="510"/>
      <c r="BJ55" s="510"/>
    </row>
    <row r="56" spans="1:74" s="456" customFormat="1" ht="12" customHeight="1" x14ac:dyDescent="0.2">
      <c r="A56" s="455"/>
      <c r="B56" s="789" t="s">
        <v>859</v>
      </c>
      <c r="C56" s="790"/>
      <c r="D56" s="790"/>
      <c r="E56" s="790"/>
      <c r="F56" s="790"/>
      <c r="G56" s="790"/>
      <c r="H56" s="790"/>
      <c r="I56" s="790"/>
      <c r="J56" s="790"/>
      <c r="K56" s="790"/>
      <c r="L56" s="790"/>
      <c r="M56" s="790"/>
      <c r="N56" s="790"/>
      <c r="O56" s="790"/>
      <c r="P56" s="790"/>
      <c r="Q56" s="786"/>
      <c r="AY56" s="510"/>
      <c r="AZ56" s="510"/>
      <c r="BA56" s="510"/>
      <c r="BB56" s="510"/>
      <c r="BC56" s="510"/>
      <c r="BD56" s="667"/>
      <c r="BE56" s="667"/>
      <c r="BF56" s="667"/>
      <c r="BG56" s="510"/>
      <c r="BH56" s="257"/>
      <c r="BI56" s="510"/>
      <c r="BJ56" s="510"/>
    </row>
    <row r="57" spans="1:74" s="456" customFormat="1" ht="12" customHeight="1" x14ac:dyDescent="0.2">
      <c r="A57" s="455"/>
      <c r="B57" s="784" t="s">
        <v>904</v>
      </c>
      <c r="C57" s="790"/>
      <c r="D57" s="790"/>
      <c r="E57" s="790"/>
      <c r="F57" s="790"/>
      <c r="G57" s="790"/>
      <c r="H57" s="790"/>
      <c r="I57" s="790"/>
      <c r="J57" s="790"/>
      <c r="K57" s="790"/>
      <c r="L57" s="790"/>
      <c r="M57" s="790"/>
      <c r="N57" s="790"/>
      <c r="O57" s="790"/>
      <c r="P57" s="790"/>
      <c r="Q57" s="786"/>
      <c r="AY57" s="510"/>
      <c r="AZ57" s="510"/>
      <c r="BA57" s="510"/>
      <c r="BB57" s="510"/>
      <c r="BC57" s="510"/>
      <c r="BD57" s="667"/>
      <c r="BE57" s="667"/>
      <c r="BF57" s="667"/>
      <c r="BG57" s="510"/>
      <c r="BH57" s="257"/>
      <c r="BI57" s="510"/>
      <c r="BJ57" s="510"/>
    </row>
    <row r="58" spans="1:74" s="456" customFormat="1" ht="12" customHeight="1" x14ac:dyDescent="0.2">
      <c r="A58" s="455"/>
      <c r="B58" s="784" t="s">
        <v>895</v>
      </c>
      <c r="C58" s="790"/>
      <c r="D58" s="790"/>
      <c r="E58" s="790"/>
      <c r="F58" s="790"/>
      <c r="G58" s="790"/>
      <c r="H58" s="790"/>
      <c r="I58" s="790"/>
      <c r="J58" s="790"/>
      <c r="K58" s="790"/>
      <c r="L58" s="790"/>
      <c r="M58" s="790"/>
      <c r="N58" s="790"/>
      <c r="O58" s="790"/>
      <c r="P58" s="790"/>
      <c r="Q58" s="786"/>
      <c r="AY58" s="510"/>
      <c r="AZ58" s="510"/>
      <c r="BA58" s="510"/>
      <c r="BB58" s="510"/>
      <c r="BC58" s="510"/>
      <c r="BD58" s="667"/>
      <c r="BE58" s="667"/>
      <c r="BF58" s="667"/>
      <c r="BG58" s="510"/>
      <c r="BH58" s="257"/>
      <c r="BI58" s="510"/>
      <c r="BJ58" s="510"/>
    </row>
    <row r="59" spans="1:74" s="456" customFormat="1" ht="12" customHeight="1" x14ac:dyDescent="0.2">
      <c r="A59" s="455"/>
      <c r="B59" s="833" t="s">
        <v>896</v>
      </c>
      <c r="C59" s="786"/>
      <c r="D59" s="786"/>
      <c r="E59" s="786"/>
      <c r="F59" s="786"/>
      <c r="G59" s="786"/>
      <c r="H59" s="786"/>
      <c r="I59" s="786"/>
      <c r="J59" s="786"/>
      <c r="K59" s="786"/>
      <c r="L59" s="786"/>
      <c r="M59" s="786"/>
      <c r="N59" s="786"/>
      <c r="O59" s="786"/>
      <c r="P59" s="786"/>
      <c r="Q59" s="786"/>
      <c r="AY59" s="510"/>
      <c r="AZ59" s="510"/>
      <c r="BA59" s="510"/>
      <c r="BB59" s="510"/>
      <c r="BC59" s="510"/>
      <c r="BD59" s="667"/>
      <c r="BE59" s="667"/>
      <c r="BF59" s="667"/>
      <c r="BG59" s="510"/>
      <c r="BH59" s="257"/>
      <c r="BI59" s="510"/>
      <c r="BJ59" s="510"/>
    </row>
    <row r="60" spans="1:74" s="456" customFormat="1" ht="22.35" customHeight="1" x14ac:dyDescent="0.2">
      <c r="A60" s="455"/>
      <c r="B60" s="789" t="s">
        <v>905</v>
      </c>
      <c r="C60" s="790"/>
      <c r="D60" s="790"/>
      <c r="E60" s="790"/>
      <c r="F60" s="790"/>
      <c r="G60" s="790"/>
      <c r="H60" s="790"/>
      <c r="I60" s="790"/>
      <c r="J60" s="790"/>
      <c r="K60" s="790"/>
      <c r="L60" s="790"/>
      <c r="M60" s="790"/>
      <c r="N60" s="790"/>
      <c r="O60" s="790"/>
      <c r="P60" s="790"/>
      <c r="Q60" s="786"/>
      <c r="AY60" s="510"/>
      <c r="AZ60" s="510"/>
      <c r="BA60" s="510"/>
      <c r="BB60" s="510"/>
      <c r="BC60" s="510"/>
      <c r="BD60" s="667"/>
      <c r="BE60" s="667"/>
      <c r="BF60" s="667"/>
      <c r="BG60" s="510"/>
      <c r="BH60" s="257"/>
      <c r="BI60" s="510"/>
      <c r="BJ60" s="510"/>
    </row>
    <row r="61" spans="1:74" s="456" customFormat="1" ht="12" customHeight="1" x14ac:dyDescent="0.2">
      <c r="A61" s="455"/>
      <c r="B61" s="784" t="s">
        <v>863</v>
      </c>
      <c r="C61" s="785"/>
      <c r="D61" s="785"/>
      <c r="E61" s="785"/>
      <c r="F61" s="785"/>
      <c r="G61" s="785"/>
      <c r="H61" s="785"/>
      <c r="I61" s="785"/>
      <c r="J61" s="785"/>
      <c r="K61" s="785"/>
      <c r="L61" s="785"/>
      <c r="M61" s="785"/>
      <c r="N61" s="785"/>
      <c r="O61" s="785"/>
      <c r="P61" s="785"/>
      <c r="Q61" s="786"/>
      <c r="AY61" s="510"/>
      <c r="AZ61" s="510"/>
      <c r="BA61" s="510"/>
      <c r="BB61" s="510"/>
      <c r="BC61" s="510"/>
      <c r="BD61" s="667"/>
      <c r="BE61" s="667"/>
      <c r="BF61" s="667"/>
      <c r="BG61" s="510"/>
      <c r="BH61" s="257"/>
      <c r="BI61" s="510"/>
      <c r="BJ61" s="510"/>
    </row>
    <row r="62" spans="1:74" s="454" customFormat="1" ht="12" customHeight="1" x14ac:dyDescent="0.2">
      <c r="A62" s="429"/>
      <c r="B62" s="806" t="s">
        <v>959</v>
      </c>
      <c r="C62" s="786"/>
      <c r="D62" s="786"/>
      <c r="E62" s="786"/>
      <c r="F62" s="786"/>
      <c r="G62" s="786"/>
      <c r="H62" s="786"/>
      <c r="I62" s="786"/>
      <c r="J62" s="786"/>
      <c r="K62" s="786"/>
      <c r="L62" s="786"/>
      <c r="M62" s="786"/>
      <c r="N62" s="786"/>
      <c r="O62" s="786"/>
      <c r="P62" s="786"/>
      <c r="Q62" s="786"/>
      <c r="AY62" s="506"/>
      <c r="AZ62" s="506"/>
      <c r="BA62" s="506"/>
      <c r="BB62" s="506"/>
      <c r="BC62" s="506"/>
      <c r="BD62" s="663"/>
      <c r="BE62" s="663"/>
      <c r="BF62" s="663"/>
      <c r="BG62" s="506"/>
      <c r="BH62" s="257"/>
      <c r="BI62" s="506"/>
      <c r="BJ62" s="506"/>
    </row>
    <row r="63" spans="1:74" x14ac:dyDescent="0.2">
      <c r="BH63" s="257"/>
      <c r="BK63" s="370"/>
      <c r="BL63" s="370"/>
      <c r="BM63" s="370"/>
      <c r="BN63" s="370"/>
      <c r="BO63" s="370"/>
      <c r="BP63" s="370"/>
      <c r="BQ63" s="370"/>
      <c r="BR63" s="370"/>
      <c r="BS63" s="370"/>
      <c r="BT63" s="370"/>
      <c r="BU63" s="370"/>
      <c r="BV63" s="370"/>
    </row>
    <row r="64" spans="1:74" x14ac:dyDescent="0.2">
      <c r="BH64" s="257"/>
      <c r="BK64" s="370"/>
      <c r="BL64" s="370"/>
      <c r="BM64" s="370"/>
      <c r="BN64" s="370"/>
      <c r="BO64" s="370"/>
      <c r="BP64" s="370"/>
      <c r="BQ64" s="370"/>
      <c r="BR64" s="370"/>
      <c r="BS64" s="370"/>
      <c r="BT64" s="370"/>
      <c r="BU64" s="370"/>
      <c r="BV64" s="370"/>
    </row>
    <row r="65" spans="60:74" x14ac:dyDescent="0.2">
      <c r="BH65" s="257"/>
      <c r="BK65" s="370"/>
      <c r="BL65" s="370"/>
      <c r="BM65" s="370"/>
      <c r="BN65" s="370"/>
      <c r="BO65" s="370"/>
      <c r="BP65" s="370"/>
      <c r="BQ65" s="370"/>
      <c r="BR65" s="370"/>
      <c r="BS65" s="370"/>
      <c r="BT65" s="370"/>
      <c r="BU65" s="370"/>
      <c r="BV65" s="370"/>
    </row>
    <row r="66" spans="60:74" x14ac:dyDescent="0.2">
      <c r="BH66" s="257"/>
      <c r="BK66" s="370"/>
      <c r="BL66" s="370"/>
      <c r="BM66" s="370"/>
      <c r="BN66" s="370"/>
      <c r="BO66" s="370"/>
      <c r="BP66" s="370"/>
      <c r="BQ66" s="370"/>
      <c r="BR66" s="370"/>
      <c r="BS66" s="370"/>
      <c r="BT66" s="370"/>
      <c r="BU66" s="370"/>
      <c r="BV66" s="370"/>
    </row>
    <row r="67" spans="60:74" x14ac:dyDescent="0.2">
      <c r="BH67" s="257"/>
      <c r="BK67" s="370"/>
      <c r="BL67" s="370"/>
      <c r="BM67" s="370"/>
      <c r="BN67" s="370"/>
      <c r="BO67" s="370"/>
      <c r="BP67" s="370"/>
      <c r="BQ67" s="370"/>
      <c r="BR67" s="370"/>
      <c r="BS67" s="370"/>
      <c r="BT67" s="370"/>
      <c r="BU67" s="370"/>
      <c r="BV67" s="370"/>
    </row>
    <row r="68" spans="60:74" x14ac:dyDescent="0.2">
      <c r="BK68" s="370"/>
      <c r="BL68" s="370"/>
      <c r="BM68" s="370"/>
      <c r="BN68" s="370"/>
      <c r="BO68" s="370"/>
      <c r="BP68" s="370"/>
      <c r="BQ68" s="370"/>
      <c r="BR68" s="370"/>
      <c r="BS68" s="370"/>
      <c r="BT68" s="370"/>
      <c r="BU68" s="370"/>
      <c r="BV68" s="370"/>
    </row>
    <row r="69" spans="60:74" x14ac:dyDescent="0.2">
      <c r="BK69" s="370"/>
      <c r="BL69" s="370"/>
      <c r="BM69" s="370"/>
      <c r="BN69" s="370"/>
      <c r="BO69" s="370"/>
      <c r="BP69" s="370"/>
      <c r="BQ69" s="370"/>
      <c r="BR69" s="370"/>
      <c r="BS69" s="370"/>
      <c r="BT69" s="370"/>
      <c r="BU69" s="370"/>
      <c r="BV69" s="370"/>
    </row>
    <row r="70" spans="60:74" x14ac:dyDescent="0.2">
      <c r="BK70" s="370"/>
      <c r="BL70" s="370"/>
      <c r="BM70" s="370"/>
      <c r="BN70" s="370"/>
      <c r="BO70" s="370"/>
      <c r="BP70" s="370"/>
      <c r="BQ70" s="370"/>
      <c r="BR70" s="370"/>
      <c r="BS70" s="370"/>
      <c r="BT70" s="370"/>
      <c r="BU70" s="370"/>
      <c r="BV70" s="370"/>
    </row>
    <row r="71" spans="60:74" x14ac:dyDescent="0.2">
      <c r="BK71" s="370"/>
      <c r="BL71" s="370"/>
      <c r="BM71" s="370"/>
      <c r="BN71" s="370"/>
      <c r="BO71" s="370"/>
      <c r="BP71" s="370"/>
      <c r="BQ71" s="370"/>
      <c r="BR71" s="370"/>
      <c r="BS71" s="370"/>
      <c r="BT71" s="370"/>
      <c r="BU71" s="370"/>
      <c r="BV71" s="370"/>
    </row>
    <row r="72" spans="60:74" x14ac:dyDescent="0.2">
      <c r="BK72" s="370"/>
      <c r="BL72" s="370"/>
      <c r="BM72" s="370"/>
      <c r="BN72" s="370"/>
      <c r="BO72" s="370"/>
      <c r="BP72" s="370"/>
      <c r="BQ72" s="370"/>
      <c r="BR72" s="370"/>
      <c r="BS72" s="370"/>
      <c r="BT72" s="370"/>
      <c r="BU72" s="370"/>
      <c r="BV72" s="370"/>
    </row>
    <row r="73" spans="60:74" x14ac:dyDescent="0.2">
      <c r="BK73" s="370"/>
      <c r="BL73" s="370"/>
      <c r="BM73" s="370"/>
      <c r="BN73" s="370"/>
      <c r="BO73" s="370"/>
      <c r="BP73" s="370"/>
      <c r="BQ73" s="370"/>
      <c r="BR73" s="370"/>
      <c r="BS73" s="370"/>
      <c r="BT73" s="370"/>
      <c r="BU73" s="370"/>
      <c r="BV73" s="370"/>
    </row>
    <row r="74" spans="60:74" x14ac:dyDescent="0.2">
      <c r="BK74" s="370"/>
      <c r="BL74" s="370"/>
      <c r="BM74" s="370"/>
      <c r="BN74" s="370"/>
      <c r="BO74" s="370"/>
      <c r="BP74" s="370"/>
      <c r="BQ74" s="370"/>
      <c r="BR74" s="370"/>
      <c r="BS74" s="370"/>
      <c r="BT74" s="370"/>
      <c r="BU74" s="370"/>
      <c r="BV74" s="370"/>
    </row>
    <row r="75" spans="60:74" x14ac:dyDescent="0.2">
      <c r="BK75" s="370"/>
      <c r="BL75" s="370"/>
      <c r="BM75" s="370"/>
      <c r="BN75" s="370"/>
      <c r="BO75" s="370"/>
      <c r="BP75" s="370"/>
      <c r="BQ75" s="370"/>
      <c r="BR75" s="370"/>
      <c r="BS75" s="370"/>
      <c r="BT75" s="370"/>
      <c r="BU75" s="370"/>
      <c r="BV75" s="370"/>
    </row>
    <row r="76" spans="60:74" x14ac:dyDescent="0.2">
      <c r="BK76" s="370"/>
      <c r="BL76" s="370"/>
      <c r="BM76" s="370"/>
      <c r="BN76" s="370"/>
      <c r="BO76" s="370"/>
      <c r="BP76" s="370"/>
      <c r="BQ76" s="370"/>
      <c r="BR76" s="370"/>
      <c r="BS76" s="370"/>
      <c r="BT76" s="370"/>
      <c r="BU76" s="370"/>
      <c r="BV76" s="370"/>
    </row>
    <row r="77" spans="60:74" x14ac:dyDescent="0.2">
      <c r="BK77" s="370"/>
      <c r="BL77" s="370"/>
      <c r="BM77" s="370"/>
      <c r="BN77" s="370"/>
      <c r="BO77" s="370"/>
      <c r="BP77" s="370"/>
      <c r="BQ77" s="370"/>
      <c r="BR77" s="370"/>
      <c r="BS77" s="370"/>
      <c r="BT77" s="370"/>
      <c r="BU77" s="370"/>
      <c r="BV77" s="370"/>
    </row>
    <row r="78" spans="60:74" x14ac:dyDescent="0.2">
      <c r="BK78" s="370"/>
      <c r="BL78" s="370"/>
      <c r="BM78" s="370"/>
      <c r="BN78" s="370"/>
      <c r="BO78" s="370"/>
      <c r="BP78" s="370"/>
      <c r="BQ78" s="370"/>
      <c r="BR78" s="370"/>
      <c r="BS78" s="370"/>
      <c r="BT78" s="370"/>
      <c r="BU78" s="370"/>
      <c r="BV78" s="370"/>
    </row>
    <row r="79" spans="60:74" x14ac:dyDescent="0.2">
      <c r="BK79" s="370"/>
      <c r="BL79" s="370"/>
      <c r="BM79" s="370"/>
      <c r="BN79" s="370"/>
      <c r="BO79" s="370"/>
      <c r="BP79" s="370"/>
      <c r="BQ79" s="370"/>
      <c r="BR79" s="370"/>
      <c r="BS79" s="370"/>
      <c r="BT79" s="370"/>
      <c r="BU79" s="370"/>
      <c r="BV79" s="370"/>
    </row>
    <row r="80" spans="60: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AZ6" sqref="AZ6:AZ48"/>
    </sheetView>
  </sheetViews>
  <sheetFormatPr defaultColWidth="9.5546875" defaultRowHeight="10.199999999999999" x14ac:dyDescent="0.2"/>
  <cols>
    <col min="1" max="1" width="10.5546875" style="121" customWidth="1"/>
    <col min="2" max="2" width="16.5546875" style="121" customWidth="1"/>
    <col min="3" max="50" width="6.5546875" style="121" customWidth="1"/>
    <col min="51" max="55" width="6.5546875" style="364" customWidth="1"/>
    <col min="56" max="58" width="6.5546875" style="668" customWidth="1"/>
    <col min="59" max="62" width="6.5546875" style="364" customWidth="1"/>
    <col min="63" max="74" width="6.5546875" style="121" customWidth="1"/>
    <col min="75" max="16384" width="9.5546875" style="121"/>
  </cols>
  <sheetData>
    <row r="1" spans="1:74" ht="13.35" customHeight="1" x14ac:dyDescent="0.25">
      <c r="A1" s="792" t="s">
        <v>817</v>
      </c>
      <c r="B1" s="852" t="s">
        <v>1056</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120"/>
    </row>
    <row r="2" spans="1:74" s="112" customFormat="1" ht="13.35" customHeight="1" x14ac:dyDescent="0.25">
      <c r="A2" s="793"/>
      <c r="B2" s="532" t="str">
        <f>"U.S. Energy Information Administration  |  Short-Term Energy Outlook  - "&amp;Dates!D1</f>
        <v>U.S. Energy Information Administration  |  Short-Term Energy Outlook  - March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c r="AY2" s="370"/>
      <c r="AZ2" s="370"/>
      <c r="BA2" s="370"/>
      <c r="BB2" s="370"/>
      <c r="BC2" s="370"/>
      <c r="BD2" s="664"/>
      <c r="BE2" s="664"/>
      <c r="BF2" s="664"/>
      <c r="BG2" s="370"/>
      <c r="BH2" s="370"/>
      <c r="BI2" s="370"/>
      <c r="BJ2" s="370"/>
    </row>
    <row r="3" spans="1:74" s="12" customFormat="1" ht="13.2" x14ac:dyDescent="0.25">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19"/>
      <c r="B5" s="122" t="s">
        <v>9</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16"/>
      <c r="AZ5" s="416"/>
      <c r="BA5" s="416"/>
      <c r="BB5" s="416"/>
      <c r="BC5" s="416"/>
      <c r="BD5" s="123"/>
      <c r="BE5" s="123"/>
      <c r="BF5" s="123"/>
      <c r="BG5" s="123"/>
      <c r="BH5" s="123"/>
      <c r="BI5" s="123"/>
      <c r="BJ5" s="416"/>
      <c r="BK5" s="416"/>
      <c r="BL5" s="416"/>
      <c r="BM5" s="416"/>
      <c r="BN5" s="416"/>
      <c r="BO5" s="416"/>
      <c r="BP5" s="416"/>
      <c r="BQ5" s="416"/>
      <c r="BR5" s="416"/>
      <c r="BS5" s="416"/>
      <c r="BT5" s="416"/>
      <c r="BU5" s="416"/>
      <c r="BV5" s="416"/>
    </row>
    <row r="6" spans="1:74" ht="11.1" customHeight="1" x14ac:dyDescent="0.2">
      <c r="A6" s="119" t="s">
        <v>637</v>
      </c>
      <c r="B6" s="204" t="s">
        <v>447</v>
      </c>
      <c r="C6" s="213">
        <v>18.807804529999999</v>
      </c>
      <c r="D6" s="213">
        <v>19.247374450999999</v>
      </c>
      <c r="E6" s="213">
        <v>19.228666128</v>
      </c>
      <c r="F6" s="213">
        <v>19.504827613</v>
      </c>
      <c r="G6" s="213">
        <v>19.148086628000001</v>
      </c>
      <c r="H6" s="213">
        <v>18.853991433000001</v>
      </c>
      <c r="I6" s="213">
        <v>18.216490304000001</v>
      </c>
      <c r="J6" s="213">
        <v>18.085193744000001</v>
      </c>
      <c r="K6" s="213">
        <v>19.013898357999999</v>
      </c>
      <c r="L6" s="213">
        <v>18.808374019999999</v>
      </c>
      <c r="M6" s="213">
        <v>18.873722052000002</v>
      </c>
      <c r="N6" s="213">
        <v>18.402742029999999</v>
      </c>
      <c r="O6" s="213">
        <v>18.917408012999999</v>
      </c>
      <c r="P6" s="213">
        <v>19.470641507</v>
      </c>
      <c r="Q6" s="213">
        <v>19.006101580999999</v>
      </c>
      <c r="R6" s="213">
        <v>19.758353182</v>
      </c>
      <c r="S6" s="213">
        <v>19.360352727999999</v>
      </c>
      <c r="T6" s="213">
        <v>19.204122818999998</v>
      </c>
      <c r="U6" s="213">
        <v>19.220074723</v>
      </c>
      <c r="V6" s="213">
        <v>19.315411967999999</v>
      </c>
      <c r="W6" s="213">
        <v>20.003748282</v>
      </c>
      <c r="X6" s="213">
        <v>19.993548484000002</v>
      </c>
      <c r="Y6" s="213">
        <v>19.803592323</v>
      </c>
      <c r="Z6" s="213">
        <v>19.182564920000001</v>
      </c>
      <c r="AA6" s="213">
        <v>20.62429908</v>
      </c>
      <c r="AB6" s="213">
        <v>20.947113925</v>
      </c>
      <c r="AC6" s="213">
        <v>20.850739989000001</v>
      </c>
      <c r="AD6" s="213">
        <v>20.898145418999999</v>
      </c>
      <c r="AE6" s="213">
        <v>20.692355491000001</v>
      </c>
      <c r="AF6" s="213">
        <v>20.391738363000002</v>
      </c>
      <c r="AG6" s="213">
        <v>19.973441384000001</v>
      </c>
      <c r="AH6" s="213">
        <v>20.194161646000001</v>
      </c>
      <c r="AI6" s="213">
        <v>21.227719736000001</v>
      </c>
      <c r="AJ6" s="213">
        <v>20.76077583</v>
      </c>
      <c r="AK6" s="213">
        <v>20.532238446000001</v>
      </c>
      <c r="AL6" s="213">
        <v>20.515424097</v>
      </c>
      <c r="AM6" s="213">
        <v>21.122548250000001</v>
      </c>
      <c r="AN6" s="213">
        <v>21.853665850999999</v>
      </c>
      <c r="AO6" s="213">
        <v>21.613759925</v>
      </c>
      <c r="AP6" s="213">
        <v>21.862384578</v>
      </c>
      <c r="AQ6" s="213">
        <v>21.607808391999999</v>
      </c>
      <c r="AR6" s="213">
        <v>21.166034705000001</v>
      </c>
      <c r="AS6" s="213">
        <v>20.267388174000001</v>
      </c>
      <c r="AT6" s="213">
        <v>20.730226533</v>
      </c>
      <c r="AU6" s="213">
        <v>21.145060579999999</v>
      </c>
      <c r="AV6" s="213">
        <v>20.937826142999999</v>
      </c>
      <c r="AW6" s="213">
        <v>21</v>
      </c>
      <c r="AX6" s="213">
        <v>20.72</v>
      </c>
      <c r="AY6" s="213">
        <v>21.426829999999999</v>
      </c>
      <c r="AZ6" s="213">
        <v>22.151859999999999</v>
      </c>
      <c r="BA6" s="351">
        <v>21.67906</v>
      </c>
      <c r="BB6" s="351">
        <v>21.745979999999999</v>
      </c>
      <c r="BC6" s="351">
        <v>21.338979999999999</v>
      </c>
      <c r="BD6" s="351">
        <v>20.747129999999999</v>
      </c>
      <c r="BE6" s="351">
        <v>19.97062</v>
      </c>
      <c r="BF6" s="351">
        <v>20.183109999999999</v>
      </c>
      <c r="BG6" s="351">
        <v>20.517250000000001</v>
      </c>
      <c r="BH6" s="351">
        <v>20.272320000000001</v>
      </c>
      <c r="BI6" s="351">
        <v>20.401589999999999</v>
      </c>
      <c r="BJ6" s="351">
        <v>20.16865</v>
      </c>
      <c r="BK6" s="351">
        <v>20.76155</v>
      </c>
      <c r="BL6" s="351">
        <v>21.53237</v>
      </c>
      <c r="BM6" s="351">
        <v>21.304079999999999</v>
      </c>
      <c r="BN6" s="351">
        <v>21.567229999999999</v>
      </c>
      <c r="BO6" s="351">
        <v>21.364509999999999</v>
      </c>
      <c r="BP6" s="351">
        <v>20.981999999999999</v>
      </c>
      <c r="BQ6" s="351">
        <v>20.417919999999999</v>
      </c>
      <c r="BR6" s="351">
        <v>20.8371</v>
      </c>
      <c r="BS6" s="351">
        <v>21.378879999999999</v>
      </c>
      <c r="BT6" s="351">
        <v>21.305859999999999</v>
      </c>
      <c r="BU6" s="351">
        <v>21.586500000000001</v>
      </c>
      <c r="BV6" s="351">
        <v>21.454070000000002</v>
      </c>
    </row>
    <row r="7" spans="1:74" ht="11.1" customHeight="1" x14ac:dyDescent="0.2">
      <c r="A7" s="119" t="s">
        <v>638</v>
      </c>
      <c r="B7" s="187" t="s">
        <v>480</v>
      </c>
      <c r="C7" s="213">
        <v>15.090541764999999</v>
      </c>
      <c r="D7" s="213">
        <v>15.207471103</v>
      </c>
      <c r="E7" s="213">
        <v>15.270940854999999</v>
      </c>
      <c r="F7" s="213">
        <v>15.629332677000001</v>
      </c>
      <c r="G7" s="213">
        <v>15.809435689000001</v>
      </c>
      <c r="H7" s="213">
        <v>15.872982717999999</v>
      </c>
      <c r="I7" s="213">
        <v>15.878029557</v>
      </c>
      <c r="J7" s="213">
        <v>15.943075353999999</v>
      </c>
      <c r="K7" s="213">
        <v>16.200264473000001</v>
      </c>
      <c r="L7" s="213">
        <v>16.116018617000002</v>
      </c>
      <c r="M7" s="213">
        <v>15.77011821</v>
      </c>
      <c r="N7" s="213">
        <v>15.262683143</v>
      </c>
      <c r="O7" s="213">
        <v>15.397926798</v>
      </c>
      <c r="P7" s="213">
        <v>15.699854754</v>
      </c>
      <c r="Q7" s="213">
        <v>15.407346688000001</v>
      </c>
      <c r="R7" s="213">
        <v>15.752510771000001</v>
      </c>
      <c r="S7" s="213">
        <v>16.467176936000001</v>
      </c>
      <c r="T7" s="213">
        <v>16.439065743</v>
      </c>
      <c r="U7" s="213">
        <v>16.405255880999999</v>
      </c>
      <c r="V7" s="213">
        <v>16.334816443000001</v>
      </c>
      <c r="W7" s="213">
        <v>16.388417959000002</v>
      </c>
      <c r="X7" s="213">
        <v>16.264444566000002</v>
      </c>
      <c r="Y7" s="213">
        <v>15.916445011</v>
      </c>
      <c r="Z7" s="213">
        <v>15.391206723</v>
      </c>
      <c r="AA7" s="213">
        <v>15.3845841</v>
      </c>
      <c r="AB7" s="213">
        <v>15.816797524</v>
      </c>
      <c r="AC7" s="213">
        <v>15.463889956999999</v>
      </c>
      <c r="AD7" s="213">
        <v>15.75629958</v>
      </c>
      <c r="AE7" s="213">
        <v>16.255349742</v>
      </c>
      <c r="AF7" s="213">
        <v>16.450116023</v>
      </c>
      <c r="AG7" s="213">
        <v>16.421715890000002</v>
      </c>
      <c r="AH7" s="213">
        <v>16.243315877000001</v>
      </c>
      <c r="AI7" s="213">
        <v>16.359096694000002</v>
      </c>
      <c r="AJ7" s="213">
        <v>16.383841100000001</v>
      </c>
      <c r="AK7" s="213">
        <v>15.779682512000001</v>
      </c>
      <c r="AL7" s="213">
        <v>15.323661923</v>
      </c>
      <c r="AM7" s="213">
        <v>14.821670577000001</v>
      </c>
      <c r="AN7" s="213">
        <v>15.502796512</v>
      </c>
      <c r="AO7" s="213">
        <v>15.237054709000001</v>
      </c>
      <c r="AP7" s="213">
        <v>15.889086054</v>
      </c>
      <c r="AQ7" s="213">
        <v>15.997607546999999</v>
      </c>
      <c r="AR7" s="213">
        <v>16.186979436000001</v>
      </c>
      <c r="AS7" s="213">
        <v>16.186729963000001</v>
      </c>
      <c r="AT7" s="213">
        <v>16.045689573000001</v>
      </c>
      <c r="AU7" s="213">
        <v>16.152939143000001</v>
      </c>
      <c r="AV7" s="213">
        <v>16.185889645</v>
      </c>
      <c r="AW7" s="213">
        <v>15.79</v>
      </c>
      <c r="AX7" s="213">
        <v>15.45</v>
      </c>
      <c r="AY7" s="213">
        <v>14.89091</v>
      </c>
      <c r="AZ7" s="213">
        <v>15.395200000000001</v>
      </c>
      <c r="BA7" s="351">
        <v>14.99113</v>
      </c>
      <c r="BB7" s="351">
        <v>15.563409999999999</v>
      </c>
      <c r="BC7" s="351">
        <v>15.61664</v>
      </c>
      <c r="BD7" s="351">
        <v>15.782299999999999</v>
      </c>
      <c r="BE7" s="351">
        <v>15.854279999999999</v>
      </c>
      <c r="BF7" s="351">
        <v>15.720969999999999</v>
      </c>
      <c r="BG7" s="351">
        <v>15.861800000000001</v>
      </c>
      <c r="BH7" s="351">
        <v>15.99991</v>
      </c>
      <c r="BI7" s="351">
        <v>15.735950000000001</v>
      </c>
      <c r="BJ7" s="351">
        <v>15.506600000000001</v>
      </c>
      <c r="BK7" s="351">
        <v>14.97448</v>
      </c>
      <c r="BL7" s="351">
        <v>15.600239999999999</v>
      </c>
      <c r="BM7" s="351">
        <v>15.338279999999999</v>
      </c>
      <c r="BN7" s="351">
        <v>15.992800000000001</v>
      </c>
      <c r="BO7" s="351">
        <v>16.12377</v>
      </c>
      <c r="BP7" s="351">
        <v>16.352530000000002</v>
      </c>
      <c r="BQ7" s="351">
        <v>16.449149999999999</v>
      </c>
      <c r="BR7" s="351">
        <v>16.31992</v>
      </c>
      <c r="BS7" s="351">
        <v>16.480589999999999</v>
      </c>
      <c r="BT7" s="351">
        <v>16.56907</v>
      </c>
      <c r="BU7" s="351">
        <v>16.233129999999999</v>
      </c>
      <c r="BV7" s="351">
        <v>15.862349999999999</v>
      </c>
    </row>
    <row r="8" spans="1:74" ht="11.1" customHeight="1" x14ac:dyDescent="0.2">
      <c r="A8" s="119" t="s">
        <v>639</v>
      </c>
      <c r="B8" s="204" t="s">
        <v>448</v>
      </c>
      <c r="C8" s="213">
        <v>12.389736957</v>
      </c>
      <c r="D8" s="213">
        <v>12.591232412</v>
      </c>
      <c r="E8" s="213">
        <v>13.066615573</v>
      </c>
      <c r="F8" s="213">
        <v>13.380480373999999</v>
      </c>
      <c r="G8" s="213">
        <v>13.701709281999999</v>
      </c>
      <c r="H8" s="213">
        <v>13.161483191</v>
      </c>
      <c r="I8" s="213">
        <v>13.034499414000001</v>
      </c>
      <c r="J8" s="213">
        <v>13.05704201</v>
      </c>
      <c r="K8" s="213">
        <v>13.138970989000001</v>
      </c>
      <c r="L8" s="213">
        <v>13.516895477</v>
      </c>
      <c r="M8" s="213">
        <v>13.432924733</v>
      </c>
      <c r="N8" s="213">
        <v>12.758934504999999</v>
      </c>
      <c r="O8" s="213">
        <v>12.533160156999999</v>
      </c>
      <c r="P8" s="213">
        <v>13.119151579</v>
      </c>
      <c r="Q8" s="213">
        <v>13.570071001000001</v>
      </c>
      <c r="R8" s="213">
        <v>13.706459329999999</v>
      </c>
      <c r="S8" s="213">
        <v>13.961668625</v>
      </c>
      <c r="T8" s="213">
        <v>13.618328933000001</v>
      </c>
      <c r="U8" s="213">
        <v>13.250365817</v>
      </c>
      <c r="V8" s="213">
        <v>13.446257804</v>
      </c>
      <c r="W8" s="213">
        <v>13.584364227</v>
      </c>
      <c r="X8" s="213">
        <v>13.544804746000001</v>
      </c>
      <c r="Y8" s="213">
        <v>13.573971145</v>
      </c>
      <c r="Z8" s="213">
        <v>12.901504618000001</v>
      </c>
      <c r="AA8" s="213">
        <v>12.784601809</v>
      </c>
      <c r="AB8" s="213">
        <v>13.037736398</v>
      </c>
      <c r="AC8" s="213">
        <v>13.355576821</v>
      </c>
      <c r="AD8" s="213">
        <v>13.576041146</v>
      </c>
      <c r="AE8" s="213">
        <v>13.743032718</v>
      </c>
      <c r="AF8" s="213">
        <v>13.389468609</v>
      </c>
      <c r="AG8" s="213">
        <v>13.262349157999999</v>
      </c>
      <c r="AH8" s="213">
        <v>13.316742801</v>
      </c>
      <c r="AI8" s="213">
        <v>12.961655425</v>
      </c>
      <c r="AJ8" s="213">
        <v>13.570188428</v>
      </c>
      <c r="AK8" s="213">
        <v>13.397430287000001</v>
      </c>
      <c r="AL8" s="213">
        <v>12.909795151999999</v>
      </c>
      <c r="AM8" s="213">
        <v>12.767837846000001</v>
      </c>
      <c r="AN8" s="213">
        <v>12.854337734</v>
      </c>
      <c r="AO8" s="213">
        <v>13.132731427</v>
      </c>
      <c r="AP8" s="213">
        <v>13.810397974000001</v>
      </c>
      <c r="AQ8" s="213">
        <v>14.055101661</v>
      </c>
      <c r="AR8" s="213">
        <v>13.692791969</v>
      </c>
      <c r="AS8" s="213">
        <v>13.207813648</v>
      </c>
      <c r="AT8" s="213">
        <v>13.388998473999999</v>
      </c>
      <c r="AU8" s="213">
        <v>13.150210087</v>
      </c>
      <c r="AV8" s="213">
        <v>13.640006903</v>
      </c>
      <c r="AW8" s="213">
        <v>13.4</v>
      </c>
      <c r="AX8" s="213">
        <v>12.94</v>
      </c>
      <c r="AY8" s="213">
        <v>12.85458</v>
      </c>
      <c r="AZ8" s="213">
        <v>12.9154</v>
      </c>
      <c r="BA8" s="351">
        <v>13.15705</v>
      </c>
      <c r="BB8" s="351">
        <v>13.83459</v>
      </c>
      <c r="BC8" s="351">
        <v>14.068949999999999</v>
      </c>
      <c r="BD8" s="351">
        <v>13.699350000000001</v>
      </c>
      <c r="BE8" s="351">
        <v>13.41845</v>
      </c>
      <c r="BF8" s="351">
        <v>13.536849999999999</v>
      </c>
      <c r="BG8" s="351">
        <v>13.450760000000001</v>
      </c>
      <c r="BH8" s="351">
        <v>13.94924</v>
      </c>
      <c r="BI8" s="351">
        <v>13.83661</v>
      </c>
      <c r="BJ8" s="351">
        <v>13.332700000000001</v>
      </c>
      <c r="BK8" s="351">
        <v>13.168060000000001</v>
      </c>
      <c r="BL8" s="351">
        <v>13.33248</v>
      </c>
      <c r="BM8" s="351">
        <v>13.654960000000001</v>
      </c>
      <c r="BN8" s="351">
        <v>14.361219999999999</v>
      </c>
      <c r="BO8" s="351">
        <v>14.61694</v>
      </c>
      <c r="BP8" s="351">
        <v>14.23047</v>
      </c>
      <c r="BQ8" s="351">
        <v>13.92496</v>
      </c>
      <c r="BR8" s="351">
        <v>14.02792</v>
      </c>
      <c r="BS8" s="351">
        <v>13.926920000000001</v>
      </c>
      <c r="BT8" s="351">
        <v>14.42164</v>
      </c>
      <c r="BU8" s="351">
        <v>14.27749</v>
      </c>
      <c r="BV8" s="351">
        <v>13.71951</v>
      </c>
    </row>
    <row r="9" spans="1:74" ht="11.1" customHeight="1" x14ac:dyDescent="0.2">
      <c r="A9" s="119" t="s">
        <v>640</v>
      </c>
      <c r="B9" s="204" t="s">
        <v>449</v>
      </c>
      <c r="C9" s="213">
        <v>10.341453465000001</v>
      </c>
      <c r="D9" s="213">
        <v>10.585878184</v>
      </c>
      <c r="E9" s="213">
        <v>11.20682905</v>
      </c>
      <c r="F9" s="213">
        <v>11.590808300000001</v>
      </c>
      <c r="G9" s="213">
        <v>12.521827582</v>
      </c>
      <c r="H9" s="213">
        <v>12.804921498000001</v>
      </c>
      <c r="I9" s="213">
        <v>12.845141226999999</v>
      </c>
      <c r="J9" s="213">
        <v>12.895724953</v>
      </c>
      <c r="K9" s="213">
        <v>12.445257727</v>
      </c>
      <c r="L9" s="213">
        <v>11.815322735000001</v>
      </c>
      <c r="M9" s="213">
        <v>11.858099068</v>
      </c>
      <c r="N9" s="213">
        <v>10.647080198999999</v>
      </c>
      <c r="O9" s="213">
        <v>10.503811526</v>
      </c>
      <c r="P9" s="213">
        <v>11.140127272000001</v>
      </c>
      <c r="Q9" s="213">
        <v>11.444019948999999</v>
      </c>
      <c r="R9" s="213">
        <v>11.980728029</v>
      </c>
      <c r="S9" s="213">
        <v>12.814817816</v>
      </c>
      <c r="T9" s="213">
        <v>13.411795587</v>
      </c>
      <c r="U9" s="213">
        <v>13.444260597</v>
      </c>
      <c r="V9" s="213">
        <v>13.371123036</v>
      </c>
      <c r="W9" s="213">
        <v>12.729834866999999</v>
      </c>
      <c r="X9" s="213">
        <v>12.030159735</v>
      </c>
      <c r="Y9" s="213">
        <v>11.620320553999999</v>
      </c>
      <c r="Z9" s="213">
        <v>11.096976761000001</v>
      </c>
      <c r="AA9" s="213">
        <v>10.483568658999999</v>
      </c>
      <c r="AB9" s="213">
        <v>10.91980463</v>
      </c>
      <c r="AC9" s="213">
        <v>11.437573087000001</v>
      </c>
      <c r="AD9" s="213">
        <v>11.560817911999999</v>
      </c>
      <c r="AE9" s="213">
        <v>12.812971208</v>
      </c>
      <c r="AF9" s="213">
        <v>13.267122435999999</v>
      </c>
      <c r="AG9" s="213">
        <v>13.409776990999999</v>
      </c>
      <c r="AH9" s="213">
        <v>13.283888215999999</v>
      </c>
      <c r="AI9" s="213">
        <v>12.517237029</v>
      </c>
      <c r="AJ9" s="213">
        <v>12.090163254</v>
      </c>
      <c r="AK9" s="213">
        <v>11.418320233999999</v>
      </c>
      <c r="AL9" s="213">
        <v>10.808448566999999</v>
      </c>
      <c r="AM9" s="213">
        <v>10.503633809</v>
      </c>
      <c r="AN9" s="213">
        <v>10.650926108</v>
      </c>
      <c r="AO9" s="213">
        <v>10.980048485999999</v>
      </c>
      <c r="AP9" s="213">
        <v>12.016851085000001</v>
      </c>
      <c r="AQ9" s="213">
        <v>12.897126193</v>
      </c>
      <c r="AR9" s="213">
        <v>13.267059454</v>
      </c>
      <c r="AS9" s="213">
        <v>13.067501548999999</v>
      </c>
      <c r="AT9" s="213">
        <v>13.112219059999999</v>
      </c>
      <c r="AU9" s="213">
        <v>12.482835586</v>
      </c>
      <c r="AV9" s="213">
        <v>11.797311436999999</v>
      </c>
      <c r="AW9" s="213">
        <v>11.22</v>
      </c>
      <c r="AX9" s="213">
        <v>10.83</v>
      </c>
      <c r="AY9" s="213">
        <v>10.647589999999999</v>
      </c>
      <c r="AZ9" s="213">
        <v>10.91657</v>
      </c>
      <c r="BA9" s="351">
        <v>11.25428</v>
      </c>
      <c r="BB9" s="351">
        <v>12.25337</v>
      </c>
      <c r="BC9" s="351">
        <v>13.1</v>
      </c>
      <c r="BD9" s="351">
        <v>13.500579999999999</v>
      </c>
      <c r="BE9" s="351">
        <v>13.40751</v>
      </c>
      <c r="BF9" s="351">
        <v>13.34491</v>
      </c>
      <c r="BG9" s="351">
        <v>13.08428</v>
      </c>
      <c r="BH9" s="351">
        <v>12.33376</v>
      </c>
      <c r="BI9" s="351">
        <v>11.78585</v>
      </c>
      <c r="BJ9" s="351">
        <v>11.26191</v>
      </c>
      <c r="BK9" s="351">
        <v>11.001049999999999</v>
      </c>
      <c r="BL9" s="351">
        <v>11.399559999999999</v>
      </c>
      <c r="BM9" s="351">
        <v>11.78651</v>
      </c>
      <c r="BN9" s="351">
        <v>12.786149999999999</v>
      </c>
      <c r="BO9" s="351">
        <v>13.64752</v>
      </c>
      <c r="BP9" s="351">
        <v>14.047370000000001</v>
      </c>
      <c r="BQ9" s="351">
        <v>13.928179999999999</v>
      </c>
      <c r="BR9" s="351">
        <v>13.83483</v>
      </c>
      <c r="BS9" s="351">
        <v>13.547040000000001</v>
      </c>
      <c r="BT9" s="351">
        <v>12.74014</v>
      </c>
      <c r="BU9" s="351">
        <v>12.145519999999999</v>
      </c>
      <c r="BV9" s="351">
        <v>11.56545</v>
      </c>
    </row>
    <row r="10" spans="1:74" ht="11.1" customHeight="1" x14ac:dyDescent="0.2">
      <c r="A10" s="119" t="s">
        <v>641</v>
      </c>
      <c r="B10" s="204" t="s">
        <v>450</v>
      </c>
      <c r="C10" s="213">
        <v>11.155829730000001</v>
      </c>
      <c r="D10" s="213">
        <v>11.238329437999999</v>
      </c>
      <c r="E10" s="213">
        <v>11.62820818</v>
      </c>
      <c r="F10" s="213">
        <v>11.659169202999999</v>
      </c>
      <c r="G10" s="213">
        <v>11.562067196999999</v>
      </c>
      <c r="H10" s="213">
        <v>11.825967796</v>
      </c>
      <c r="I10" s="213">
        <v>11.715535855000001</v>
      </c>
      <c r="J10" s="213">
        <v>11.834083416</v>
      </c>
      <c r="K10" s="213">
        <v>11.755506294</v>
      </c>
      <c r="L10" s="213">
        <v>11.600172415999999</v>
      </c>
      <c r="M10" s="213">
        <v>11.570605533</v>
      </c>
      <c r="N10" s="213">
        <v>11.099097785</v>
      </c>
      <c r="O10" s="213">
        <v>11.329036073999999</v>
      </c>
      <c r="P10" s="213">
        <v>11.81706593</v>
      </c>
      <c r="Q10" s="213">
        <v>11.821175322</v>
      </c>
      <c r="R10" s="213">
        <v>11.900917949</v>
      </c>
      <c r="S10" s="213">
        <v>11.88605158</v>
      </c>
      <c r="T10" s="213">
        <v>12.119418995</v>
      </c>
      <c r="U10" s="213">
        <v>12.043915505999999</v>
      </c>
      <c r="V10" s="213">
        <v>12.100600499</v>
      </c>
      <c r="W10" s="213">
        <v>12.232578758000001</v>
      </c>
      <c r="X10" s="213">
        <v>12.022555274</v>
      </c>
      <c r="Y10" s="213">
        <v>11.704915502</v>
      </c>
      <c r="Z10" s="213">
        <v>11.286184679</v>
      </c>
      <c r="AA10" s="213">
        <v>11.252931565000001</v>
      </c>
      <c r="AB10" s="213">
        <v>11.787208239</v>
      </c>
      <c r="AC10" s="213">
        <v>11.727313212</v>
      </c>
      <c r="AD10" s="213">
        <v>11.843935981</v>
      </c>
      <c r="AE10" s="213">
        <v>11.849514336</v>
      </c>
      <c r="AF10" s="213">
        <v>11.954265369</v>
      </c>
      <c r="AG10" s="213">
        <v>11.946406117</v>
      </c>
      <c r="AH10" s="213">
        <v>11.710716587</v>
      </c>
      <c r="AI10" s="213">
        <v>11.851544623000001</v>
      </c>
      <c r="AJ10" s="213">
        <v>11.839023658</v>
      </c>
      <c r="AK10" s="213">
        <v>11.668451351</v>
      </c>
      <c r="AL10" s="213">
        <v>11.082735608</v>
      </c>
      <c r="AM10" s="213">
        <v>11.513369363000001</v>
      </c>
      <c r="AN10" s="213">
        <v>11.731184296</v>
      </c>
      <c r="AO10" s="213">
        <v>11.867091627000001</v>
      </c>
      <c r="AP10" s="213">
        <v>12.257915306999999</v>
      </c>
      <c r="AQ10" s="213">
        <v>11.988536039</v>
      </c>
      <c r="AR10" s="213">
        <v>12.220331955000001</v>
      </c>
      <c r="AS10" s="213">
        <v>12.100095659999999</v>
      </c>
      <c r="AT10" s="213">
        <v>12.118118764</v>
      </c>
      <c r="AU10" s="213">
        <v>12.056289165000001</v>
      </c>
      <c r="AV10" s="213">
        <v>12.098564473</v>
      </c>
      <c r="AW10" s="213">
        <v>12.04</v>
      </c>
      <c r="AX10" s="213">
        <v>11.5</v>
      </c>
      <c r="AY10" s="213">
        <v>11.77056</v>
      </c>
      <c r="AZ10" s="213">
        <v>11.845420000000001</v>
      </c>
      <c r="BA10" s="351">
        <v>11.860659999999999</v>
      </c>
      <c r="BB10" s="351">
        <v>12.148910000000001</v>
      </c>
      <c r="BC10" s="351">
        <v>11.899749999999999</v>
      </c>
      <c r="BD10" s="351">
        <v>12.0334</v>
      </c>
      <c r="BE10" s="351">
        <v>11.88827</v>
      </c>
      <c r="BF10" s="351">
        <v>11.889089999999999</v>
      </c>
      <c r="BG10" s="351">
        <v>11.923629999999999</v>
      </c>
      <c r="BH10" s="351">
        <v>11.94031</v>
      </c>
      <c r="BI10" s="351">
        <v>11.877969999999999</v>
      </c>
      <c r="BJ10" s="351">
        <v>11.247490000000001</v>
      </c>
      <c r="BK10" s="351">
        <v>11.44242</v>
      </c>
      <c r="BL10" s="351">
        <v>11.609260000000001</v>
      </c>
      <c r="BM10" s="351">
        <v>11.76829</v>
      </c>
      <c r="BN10" s="351">
        <v>12.157489999999999</v>
      </c>
      <c r="BO10" s="351">
        <v>11.97616</v>
      </c>
      <c r="BP10" s="351">
        <v>12.156969999999999</v>
      </c>
      <c r="BQ10" s="351">
        <v>12.04978</v>
      </c>
      <c r="BR10" s="351">
        <v>12.08066</v>
      </c>
      <c r="BS10" s="351">
        <v>12.13223</v>
      </c>
      <c r="BT10" s="351">
        <v>12.16639</v>
      </c>
      <c r="BU10" s="351">
        <v>12.11286</v>
      </c>
      <c r="BV10" s="351">
        <v>11.479609999999999</v>
      </c>
    </row>
    <row r="11" spans="1:74" ht="11.1" customHeight="1" x14ac:dyDescent="0.2">
      <c r="A11" s="119" t="s">
        <v>642</v>
      </c>
      <c r="B11" s="204" t="s">
        <v>451</v>
      </c>
      <c r="C11" s="213">
        <v>10.312938304999999</v>
      </c>
      <c r="D11" s="213">
        <v>10.252757117</v>
      </c>
      <c r="E11" s="213">
        <v>10.725501640999999</v>
      </c>
      <c r="F11" s="213">
        <v>10.999767196000001</v>
      </c>
      <c r="G11" s="213">
        <v>10.986250776</v>
      </c>
      <c r="H11" s="213">
        <v>10.961927018000001</v>
      </c>
      <c r="I11" s="213">
        <v>10.87539404</v>
      </c>
      <c r="J11" s="213">
        <v>10.948778656</v>
      </c>
      <c r="K11" s="213">
        <v>10.989837664</v>
      </c>
      <c r="L11" s="213">
        <v>11.239391501</v>
      </c>
      <c r="M11" s="213">
        <v>11.39799019</v>
      </c>
      <c r="N11" s="213">
        <v>11.000192887000001</v>
      </c>
      <c r="O11" s="213">
        <v>10.867075875999999</v>
      </c>
      <c r="P11" s="213">
        <v>11.267896342</v>
      </c>
      <c r="Q11" s="213">
        <v>11.329143932999999</v>
      </c>
      <c r="R11" s="213">
        <v>11.438765177000001</v>
      </c>
      <c r="S11" s="213">
        <v>11.536458172</v>
      </c>
      <c r="T11" s="213">
        <v>11.497201733000001</v>
      </c>
      <c r="U11" s="213">
        <v>11.328220147</v>
      </c>
      <c r="V11" s="213">
        <v>11.277028879</v>
      </c>
      <c r="W11" s="213">
        <v>11.434133607</v>
      </c>
      <c r="X11" s="213">
        <v>11.366944222000001</v>
      </c>
      <c r="Y11" s="213">
        <v>11.478339156000001</v>
      </c>
      <c r="Z11" s="213">
        <v>10.960223533000001</v>
      </c>
      <c r="AA11" s="213">
        <v>10.444115491</v>
      </c>
      <c r="AB11" s="213">
        <v>10.950289451</v>
      </c>
      <c r="AC11" s="213">
        <v>11.514436288000001</v>
      </c>
      <c r="AD11" s="213">
        <v>11.458744872</v>
      </c>
      <c r="AE11" s="213">
        <v>11.444100693999999</v>
      </c>
      <c r="AF11" s="213">
        <v>11.301897056</v>
      </c>
      <c r="AG11" s="213">
        <v>11.075435368999999</v>
      </c>
      <c r="AH11" s="213">
        <v>11.194189773</v>
      </c>
      <c r="AI11" s="213">
        <v>11.178084333999999</v>
      </c>
      <c r="AJ11" s="213">
        <v>11.27602001</v>
      </c>
      <c r="AK11" s="213">
        <v>11.383319160999999</v>
      </c>
      <c r="AL11" s="213">
        <v>10.950559309999999</v>
      </c>
      <c r="AM11" s="213">
        <v>10.941812056</v>
      </c>
      <c r="AN11" s="213">
        <v>11.137739785999999</v>
      </c>
      <c r="AO11" s="213">
        <v>11.242110759999999</v>
      </c>
      <c r="AP11" s="213">
        <v>11.74764347</v>
      </c>
      <c r="AQ11" s="213">
        <v>11.744607734000001</v>
      </c>
      <c r="AR11" s="213">
        <v>11.602577588999999</v>
      </c>
      <c r="AS11" s="213">
        <v>11.476583199</v>
      </c>
      <c r="AT11" s="213">
        <v>11.372583016</v>
      </c>
      <c r="AU11" s="213">
        <v>11.210434041999999</v>
      </c>
      <c r="AV11" s="213">
        <v>11.333780529</v>
      </c>
      <c r="AW11" s="213">
        <v>11.47</v>
      </c>
      <c r="AX11" s="213">
        <v>10.94</v>
      </c>
      <c r="AY11" s="213">
        <v>10.959989999999999</v>
      </c>
      <c r="AZ11" s="213">
        <v>11.14123</v>
      </c>
      <c r="BA11" s="351">
        <v>11.14451</v>
      </c>
      <c r="BB11" s="351">
        <v>11.76853</v>
      </c>
      <c r="BC11" s="351">
        <v>11.80546</v>
      </c>
      <c r="BD11" s="351">
        <v>11.748710000000001</v>
      </c>
      <c r="BE11" s="351">
        <v>11.65748</v>
      </c>
      <c r="BF11" s="351">
        <v>11.67104</v>
      </c>
      <c r="BG11" s="351">
        <v>11.79785</v>
      </c>
      <c r="BH11" s="351">
        <v>11.91761</v>
      </c>
      <c r="BI11" s="351">
        <v>12.09362</v>
      </c>
      <c r="BJ11" s="351">
        <v>11.39808</v>
      </c>
      <c r="BK11" s="351">
        <v>10.984059999999999</v>
      </c>
      <c r="BL11" s="351">
        <v>11.27936</v>
      </c>
      <c r="BM11" s="351">
        <v>11.45163</v>
      </c>
      <c r="BN11" s="351">
        <v>12.11393</v>
      </c>
      <c r="BO11" s="351">
        <v>12.149369999999999</v>
      </c>
      <c r="BP11" s="351">
        <v>12.06371</v>
      </c>
      <c r="BQ11" s="351">
        <v>11.939629999999999</v>
      </c>
      <c r="BR11" s="351">
        <v>11.91583</v>
      </c>
      <c r="BS11" s="351">
        <v>12.02422</v>
      </c>
      <c r="BT11" s="351">
        <v>12.18219</v>
      </c>
      <c r="BU11" s="351">
        <v>12.36426</v>
      </c>
      <c r="BV11" s="351">
        <v>11.70345</v>
      </c>
    </row>
    <row r="12" spans="1:74" ht="11.1" customHeight="1" x14ac:dyDescent="0.2">
      <c r="A12" s="119" t="s">
        <v>643</v>
      </c>
      <c r="B12" s="204" t="s">
        <v>452</v>
      </c>
      <c r="C12" s="213">
        <v>10.115803744000001</v>
      </c>
      <c r="D12" s="213">
        <v>10.336409078999999</v>
      </c>
      <c r="E12" s="213">
        <v>10.702720475</v>
      </c>
      <c r="F12" s="213">
        <v>10.880286642</v>
      </c>
      <c r="G12" s="213">
        <v>10.788608013999999</v>
      </c>
      <c r="H12" s="213">
        <v>10.566501507</v>
      </c>
      <c r="I12" s="213">
        <v>10.499817602</v>
      </c>
      <c r="J12" s="213">
        <v>10.672528342</v>
      </c>
      <c r="K12" s="213">
        <v>10.877101908</v>
      </c>
      <c r="L12" s="213">
        <v>10.715967607</v>
      </c>
      <c r="M12" s="213">
        <v>10.6135245</v>
      </c>
      <c r="N12" s="213">
        <v>10.351954162</v>
      </c>
      <c r="O12" s="213">
        <v>10.022071148</v>
      </c>
      <c r="P12" s="213">
        <v>10.838658970999999</v>
      </c>
      <c r="Q12" s="213">
        <v>10.757809042</v>
      </c>
      <c r="R12" s="213">
        <v>10.909416731</v>
      </c>
      <c r="S12" s="213">
        <v>10.869787800999999</v>
      </c>
      <c r="T12" s="213">
        <v>10.903699827000001</v>
      </c>
      <c r="U12" s="213">
        <v>10.726499499999999</v>
      </c>
      <c r="V12" s="213">
        <v>10.788303302999999</v>
      </c>
      <c r="W12" s="213">
        <v>10.946035588000001</v>
      </c>
      <c r="X12" s="213">
        <v>10.853929279000001</v>
      </c>
      <c r="Y12" s="213">
        <v>10.866695483000001</v>
      </c>
      <c r="Z12" s="213">
        <v>10.377400337999999</v>
      </c>
      <c r="AA12" s="213">
        <v>10.089653929000001</v>
      </c>
      <c r="AB12" s="213">
        <v>10.436477163999999</v>
      </c>
      <c r="AC12" s="213">
        <v>11.059164864</v>
      </c>
      <c r="AD12" s="213">
        <v>11.071348638</v>
      </c>
      <c r="AE12" s="213">
        <v>10.909544146</v>
      </c>
      <c r="AF12" s="213">
        <v>10.864138197000001</v>
      </c>
      <c r="AG12" s="213">
        <v>10.778610618</v>
      </c>
      <c r="AH12" s="213">
        <v>10.960924403</v>
      </c>
      <c r="AI12" s="213">
        <v>10.979772344000001</v>
      </c>
      <c r="AJ12" s="213">
        <v>10.976837706</v>
      </c>
      <c r="AK12" s="213">
        <v>10.949088042</v>
      </c>
      <c r="AL12" s="213">
        <v>10.353394352</v>
      </c>
      <c r="AM12" s="213">
        <v>10.709810112</v>
      </c>
      <c r="AN12" s="213">
        <v>10.929776134999999</v>
      </c>
      <c r="AO12" s="213">
        <v>11.005761981999999</v>
      </c>
      <c r="AP12" s="213">
        <v>11.535781413</v>
      </c>
      <c r="AQ12" s="213">
        <v>11.592515159</v>
      </c>
      <c r="AR12" s="213">
        <v>11.372468219</v>
      </c>
      <c r="AS12" s="213">
        <v>11.304637816</v>
      </c>
      <c r="AT12" s="213">
        <v>11.327775859999999</v>
      </c>
      <c r="AU12" s="213">
        <v>11.385389066</v>
      </c>
      <c r="AV12" s="213">
        <v>11.439978405</v>
      </c>
      <c r="AW12" s="213">
        <v>11.33</v>
      </c>
      <c r="AX12" s="213">
        <v>10.91</v>
      </c>
      <c r="AY12" s="213">
        <v>11.07785</v>
      </c>
      <c r="AZ12" s="213">
        <v>11.061669999999999</v>
      </c>
      <c r="BA12" s="351">
        <v>10.99742</v>
      </c>
      <c r="BB12" s="351">
        <v>11.409129999999999</v>
      </c>
      <c r="BC12" s="351">
        <v>11.34375</v>
      </c>
      <c r="BD12" s="351">
        <v>11.06457</v>
      </c>
      <c r="BE12" s="351">
        <v>10.96177</v>
      </c>
      <c r="BF12" s="351">
        <v>11.0938</v>
      </c>
      <c r="BG12" s="351">
        <v>11.36539</v>
      </c>
      <c r="BH12" s="351">
        <v>11.347009999999999</v>
      </c>
      <c r="BI12" s="351">
        <v>11.205410000000001</v>
      </c>
      <c r="BJ12" s="351">
        <v>10.74995</v>
      </c>
      <c r="BK12" s="351">
        <v>10.831860000000001</v>
      </c>
      <c r="BL12" s="351">
        <v>10.9666</v>
      </c>
      <c r="BM12" s="351">
        <v>11.02594</v>
      </c>
      <c r="BN12" s="351">
        <v>11.503170000000001</v>
      </c>
      <c r="BO12" s="351">
        <v>11.52575</v>
      </c>
      <c r="BP12" s="351">
        <v>11.29021</v>
      </c>
      <c r="BQ12" s="351">
        <v>11.218400000000001</v>
      </c>
      <c r="BR12" s="351">
        <v>11.38705</v>
      </c>
      <c r="BS12" s="351">
        <v>11.694000000000001</v>
      </c>
      <c r="BT12" s="351">
        <v>11.679320000000001</v>
      </c>
      <c r="BU12" s="351">
        <v>11.525080000000001</v>
      </c>
      <c r="BV12" s="351">
        <v>11.023149999999999</v>
      </c>
    </row>
    <row r="13" spans="1:74" ht="11.1" customHeight="1" x14ac:dyDescent="0.2">
      <c r="A13" s="119" t="s">
        <v>644</v>
      </c>
      <c r="B13" s="204" t="s">
        <v>453</v>
      </c>
      <c r="C13" s="213">
        <v>10.768941576</v>
      </c>
      <c r="D13" s="213">
        <v>11.088484705000001</v>
      </c>
      <c r="E13" s="213">
        <v>11.260212372</v>
      </c>
      <c r="F13" s="213">
        <v>11.559180845</v>
      </c>
      <c r="G13" s="213">
        <v>11.931975229000001</v>
      </c>
      <c r="H13" s="213">
        <v>12.008306489000001</v>
      </c>
      <c r="I13" s="213">
        <v>12.049980953</v>
      </c>
      <c r="J13" s="213">
        <v>12.052815152999999</v>
      </c>
      <c r="K13" s="213">
        <v>12.168520641000001</v>
      </c>
      <c r="L13" s="213">
        <v>11.780031687999999</v>
      </c>
      <c r="M13" s="213">
        <v>11.484839016</v>
      </c>
      <c r="N13" s="213">
        <v>11.078975569000001</v>
      </c>
      <c r="O13" s="213">
        <v>10.988863376999999</v>
      </c>
      <c r="P13" s="213">
        <v>11.339483158</v>
      </c>
      <c r="Q13" s="213">
        <v>11.462883203000001</v>
      </c>
      <c r="R13" s="213">
        <v>11.776318321</v>
      </c>
      <c r="S13" s="213">
        <v>12.131615700999999</v>
      </c>
      <c r="T13" s="213">
        <v>12.295920650999999</v>
      </c>
      <c r="U13" s="213">
        <v>12.236486874000001</v>
      </c>
      <c r="V13" s="213">
        <v>12.201743387</v>
      </c>
      <c r="W13" s="213">
        <v>12.344564981</v>
      </c>
      <c r="X13" s="213">
        <v>12.105340982</v>
      </c>
      <c r="Y13" s="213">
        <v>11.733720214</v>
      </c>
      <c r="Z13" s="213">
        <v>11.542582276999999</v>
      </c>
      <c r="AA13" s="213">
        <v>11.470781771</v>
      </c>
      <c r="AB13" s="213">
        <v>11.510570920999999</v>
      </c>
      <c r="AC13" s="213">
        <v>11.619374884000001</v>
      </c>
      <c r="AD13" s="213">
        <v>12.00749422</v>
      </c>
      <c r="AE13" s="213">
        <v>12.202170363</v>
      </c>
      <c r="AF13" s="213">
        <v>12.273967081</v>
      </c>
      <c r="AG13" s="213">
        <v>12.173105895000001</v>
      </c>
      <c r="AH13" s="213">
        <v>12.164709007000001</v>
      </c>
      <c r="AI13" s="213">
        <v>12.201799488000001</v>
      </c>
      <c r="AJ13" s="213">
        <v>12.14294273</v>
      </c>
      <c r="AK13" s="213">
        <v>11.628893687</v>
      </c>
      <c r="AL13" s="213">
        <v>11.423127944999999</v>
      </c>
      <c r="AM13" s="213">
        <v>11.448684081</v>
      </c>
      <c r="AN13" s="213">
        <v>11.468783796</v>
      </c>
      <c r="AO13" s="213">
        <v>11.599704123</v>
      </c>
      <c r="AP13" s="213">
        <v>11.961401143</v>
      </c>
      <c r="AQ13" s="213">
        <v>12.192283663</v>
      </c>
      <c r="AR13" s="213">
        <v>12.287181854</v>
      </c>
      <c r="AS13" s="213">
        <v>12.270193839999999</v>
      </c>
      <c r="AT13" s="213">
        <v>12.151638183999999</v>
      </c>
      <c r="AU13" s="213">
        <v>12.202006461</v>
      </c>
      <c r="AV13" s="213">
        <v>12.028963374</v>
      </c>
      <c r="AW13" s="213">
        <v>11.5</v>
      </c>
      <c r="AX13" s="213">
        <v>11.28</v>
      </c>
      <c r="AY13" s="213">
        <v>11.352040000000001</v>
      </c>
      <c r="AZ13" s="213">
        <v>11.376709999999999</v>
      </c>
      <c r="BA13" s="351">
        <v>11.520659999999999</v>
      </c>
      <c r="BB13" s="351">
        <v>11.90216</v>
      </c>
      <c r="BC13" s="351">
        <v>12.148260000000001</v>
      </c>
      <c r="BD13" s="351">
        <v>12.26458</v>
      </c>
      <c r="BE13" s="351">
        <v>12.27214</v>
      </c>
      <c r="BF13" s="351">
        <v>12.18413</v>
      </c>
      <c r="BG13" s="351">
        <v>12.268420000000001</v>
      </c>
      <c r="BH13" s="351">
        <v>12.145379999999999</v>
      </c>
      <c r="BI13" s="351">
        <v>11.655340000000001</v>
      </c>
      <c r="BJ13" s="351">
        <v>11.4809</v>
      </c>
      <c r="BK13" s="351">
        <v>11.59084</v>
      </c>
      <c r="BL13" s="351">
        <v>11.649800000000001</v>
      </c>
      <c r="BM13" s="351">
        <v>11.82836</v>
      </c>
      <c r="BN13" s="351">
        <v>12.236940000000001</v>
      </c>
      <c r="BO13" s="351">
        <v>12.50953</v>
      </c>
      <c r="BP13" s="351">
        <v>12.64344</v>
      </c>
      <c r="BQ13" s="351">
        <v>12.655570000000001</v>
      </c>
      <c r="BR13" s="351">
        <v>12.5654</v>
      </c>
      <c r="BS13" s="351">
        <v>12.65301</v>
      </c>
      <c r="BT13" s="351">
        <v>12.51084</v>
      </c>
      <c r="BU13" s="351">
        <v>11.99112</v>
      </c>
      <c r="BV13" s="351">
        <v>11.7813</v>
      </c>
    </row>
    <row r="14" spans="1:74" ht="11.1" customHeight="1" x14ac:dyDescent="0.2">
      <c r="A14" s="119" t="s">
        <v>645</v>
      </c>
      <c r="B14" s="206" t="s">
        <v>454</v>
      </c>
      <c r="C14" s="213">
        <v>14.176439116999999</v>
      </c>
      <c r="D14" s="213">
        <v>14.168701946000001</v>
      </c>
      <c r="E14" s="213">
        <v>14.222365976000001</v>
      </c>
      <c r="F14" s="213">
        <v>11.413678592</v>
      </c>
      <c r="G14" s="213">
        <v>14.882310858</v>
      </c>
      <c r="H14" s="213">
        <v>15.509237743</v>
      </c>
      <c r="I14" s="213">
        <v>15.981137624</v>
      </c>
      <c r="J14" s="213">
        <v>16.406461673999999</v>
      </c>
      <c r="K14" s="213">
        <v>15.920196214000001</v>
      </c>
      <c r="L14" s="213">
        <v>12.561365194</v>
      </c>
      <c r="M14" s="213">
        <v>14.698629638</v>
      </c>
      <c r="N14" s="213">
        <v>14.178093766</v>
      </c>
      <c r="O14" s="213">
        <v>14.206419012</v>
      </c>
      <c r="P14" s="213">
        <v>14.61209757</v>
      </c>
      <c r="Q14" s="213">
        <v>14.918292763</v>
      </c>
      <c r="R14" s="213">
        <v>12.347768383</v>
      </c>
      <c r="S14" s="213">
        <v>15.124602486000001</v>
      </c>
      <c r="T14" s="213">
        <v>16.324649470000001</v>
      </c>
      <c r="U14" s="213">
        <v>16.135236136</v>
      </c>
      <c r="V14" s="213">
        <v>16.576158142000001</v>
      </c>
      <c r="W14" s="213">
        <v>16.776609683</v>
      </c>
      <c r="X14" s="213">
        <v>13.59891573</v>
      </c>
      <c r="Y14" s="213">
        <v>14.965936228</v>
      </c>
      <c r="Z14" s="213">
        <v>14.452766863000001</v>
      </c>
      <c r="AA14" s="213">
        <v>14.947875603</v>
      </c>
      <c r="AB14" s="213">
        <v>14.853464983</v>
      </c>
      <c r="AC14" s="213">
        <v>15.015307799</v>
      </c>
      <c r="AD14" s="213">
        <v>13.482940299999999</v>
      </c>
      <c r="AE14" s="213">
        <v>15.824798157</v>
      </c>
      <c r="AF14" s="213">
        <v>16.585573346</v>
      </c>
      <c r="AG14" s="213">
        <v>16.858575815999998</v>
      </c>
      <c r="AH14" s="213">
        <v>17.511000125999999</v>
      </c>
      <c r="AI14" s="213">
        <v>16.467031187</v>
      </c>
      <c r="AJ14" s="213">
        <v>13.795341527</v>
      </c>
      <c r="AK14" s="213">
        <v>15.328865766</v>
      </c>
      <c r="AL14" s="213">
        <v>15.087829211000001</v>
      </c>
      <c r="AM14" s="213">
        <v>14.64970911</v>
      </c>
      <c r="AN14" s="213">
        <v>14.981948267</v>
      </c>
      <c r="AO14" s="213">
        <v>14.95316075</v>
      </c>
      <c r="AP14" s="213">
        <v>14.507888371</v>
      </c>
      <c r="AQ14" s="213">
        <v>15.802267604000001</v>
      </c>
      <c r="AR14" s="213">
        <v>17.180010289999998</v>
      </c>
      <c r="AS14" s="213">
        <v>17.003853774</v>
      </c>
      <c r="AT14" s="213">
        <v>17.179002599</v>
      </c>
      <c r="AU14" s="213">
        <v>17.692772333000001</v>
      </c>
      <c r="AV14" s="213">
        <v>13.183382196</v>
      </c>
      <c r="AW14" s="213">
        <v>15.53</v>
      </c>
      <c r="AX14" s="213">
        <v>15.17</v>
      </c>
      <c r="AY14" s="213">
        <v>15.191850000000001</v>
      </c>
      <c r="AZ14" s="213">
        <v>15.420870000000001</v>
      </c>
      <c r="BA14" s="351">
        <v>15.35427</v>
      </c>
      <c r="BB14" s="351">
        <v>15.60863</v>
      </c>
      <c r="BC14" s="351">
        <v>16.14705</v>
      </c>
      <c r="BD14" s="351">
        <v>17.491980000000002</v>
      </c>
      <c r="BE14" s="351">
        <v>17.277999999999999</v>
      </c>
      <c r="BF14" s="351">
        <v>17.392209999999999</v>
      </c>
      <c r="BG14" s="351">
        <v>17.819970000000001</v>
      </c>
      <c r="BH14" s="351">
        <v>12.88176</v>
      </c>
      <c r="BI14" s="351">
        <v>15.60872</v>
      </c>
      <c r="BJ14" s="351">
        <v>15.20228</v>
      </c>
      <c r="BK14" s="351">
        <v>15.335739999999999</v>
      </c>
      <c r="BL14" s="351">
        <v>15.670970000000001</v>
      </c>
      <c r="BM14" s="351">
        <v>15.655099999999999</v>
      </c>
      <c r="BN14" s="351">
        <v>16.730930000000001</v>
      </c>
      <c r="BO14" s="351">
        <v>16.524180000000001</v>
      </c>
      <c r="BP14" s="351">
        <v>17.926929999999999</v>
      </c>
      <c r="BQ14" s="351">
        <v>17.73509</v>
      </c>
      <c r="BR14" s="351">
        <v>17.876249999999999</v>
      </c>
      <c r="BS14" s="351">
        <v>18.336480000000002</v>
      </c>
      <c r="BT14" s="351">
        <v>12.88503</v>
      </c>
      <c r="BU14" s="351">
        <v>16.090630000000001</v>
      </c>
      <c r="BV14" s="351">
        <v>15.681380000000001</v>
      </c>
    </row>
    <row r="15" spans="1:74" ht="11.1" customHeight="1" x14ac:dyDescent="0.2">
      <c r="A15" s="119" t="s">
        <v>646</v>
      </c>
      <c r="B15" s="206" t="s">
        <v>428</v>
      </c>
      <c r="C15" s="213">
        <v>11.99</v>
      </c>
      <c r="D15" s="213">
        <v>12.14</v>
      </c>
      <c r="E15" s="213">
        <v>12.56</v>
      </c>
      <c r="F15" s="213">
        <v>12.43</v>
      </c>
      <c r="G15" s="213">
        <v>12.79</v>
      </c>
      <c r="H15" s="213">
        <v>12.73</v>
      </c>
      <c r="I15" s="213">
        <v>12.68</v>
      </c>
      <c r="J15" s="213">
        <v>12.88</v>
      </c>
      <c r="K15" s="213">
        <v>12.87</v>
      </c>
      <c r="L15" s="213">
        <v>12.46</v>
      </c>
      <c r="M15" s="213">
        <v>12.75</v>
      </c>
      <c r="N15" s="213">
        <v>12.23</v>
      </c>
      <c r="O15" s="213">
        <v>12.21</v>
      </c>
      <c r="P15" s="213">
        <v>12.79</v>
      </c>
      <c r="Q15" s="213">
        <v>12.89</v>
      </c>
      <c r="R15" s="213">
        <v>12.72</v>
      </c>
      <c r="S15" s="213">
        <v>13.07</v>
      </c>
      <c r="T15" s="213">
        <v>13.2</v>
      </c>
      <c r="U15" s="213">
        <v>13.08</v>
      </c>
      <c r="V15" s="213">
        <v>13.15</v>
      </c>
      <c r="W15" s="213">
        <v>13.28</v>
      </c>
      <c r="X15" s="213">
        <v>12.8</v>
      </c>
      <c r="Y15" s="213">
        <v>12.94</v>
      </c>
      <c r="Z15" s="213">
        <v>12.45</v>
      </c>
      <c r="AA15" s="213">
        <v>12.22</v>
      </c>
      <c r="AB15" s="213">
        <v>12.63</v>
      </c>
      <c r="AC15" s="213">
        <v>12.97</v>
      </c>
      <c r="AD15" s="213">
        <v>12.88</v>
      </c>
      <c r="AE15" s="213">
        <v>13.12</v>
      </c>
      <c r="AF15" s="213">
        <v>13.03</v>
      </c>
      <c r="AG15" s="213">
        <v>13.13</v>
      </c>
      <c r="AH15" s="213">
        <v>13.26</v>
      </c>
      <c r="AI15" s="213">
        <v>13.01</v>
      </c>
      <c r="AJ15" s="213">
        <v>12.85</v>
      </c>
      <c r="AK15" s="213">
        <v>12.9</v>
      </c>
      <c r="AL15" s="213">
        <v>12.43</v>
      </c>
      <c r="AM15" s="213">
        <v>12.47</v>
      </c>
      <c r="AN15" s="213">
        <v>12.72</v>
      </c>
      <c r="AO15" s="213">
        <v>12.85</v>
      </c>
      <c r="AP15" s="213">
        <v>13.27</v>
      </c>
      <c r="AQ15" s="213">
        <v>13.33</v>
      </c>
      <c r="AR15" s="213">
        <v>13.34</v>
      </c>
      <c r="AS15" s="213">
        <v>13.27</v>
      </c>
      <c r="AT15" s="213">
        <v>13.3</v>
      </c>
      <c r="AU15" s="213">
        <v>13.17</v>
      </c>
      <c r="AV15" s="213">
        <v>12.84</v>
      </c>
      <c r="AW15" s="213">
        <v>13.04</v>
      </c>
      <c r="AX15" s="213">
        <v>12.69</v>
      </c>
      <c r="AY15" s="213">
        <v>12.691660000000001</v>
      </c>
      <c r="AZ15" s="213">
        <v>12.79903</v>
      </c>
      <c r="BA15" s="351">
        <v>12.86336</v>
      </c>
      <c r="BB15" s="351">
        <v>13.319039999999999</v>
      </c>
      <c r="BC15" s="351">
        <v>13.280139999999999</v>
      </c>
      <c r="BD15" s="351">
        <v>13.23066</v>
      </c>
      <c r="BE15" s="351">
        <v>13.154500000000001</v>
      </c>
      <c r="BF15" s="351">
        <v>13.23888</v>
      </c>
      <c r="BG15" s="351">
        <v>13.31033</v>
      </c>
      <c r="BH15" s="351">
        <v>12.885199999999999</v>
      </c>
      <c r="BI15" s="351">
        <v>13.14828</v>
      </c>
      <c r="BJ15" s="351">
        <v>12.708869999999999</v>
      </c>
      <c r="BK15" s="351">
        <v>12.61346</v>
      </c>
      <c r="BL15" s="351">
        <v>12.866669999999999</v>
      </c>
      <c r="BM15" s="351">
        <v>13.052429999999999</v>
      </c>
      <c r="BN15" s="351">
        <v>13.64185</v>
      </c>
      <c r="BO15" s="351">
        <v>13.57868</v>
      </c>
      <c r="BP15" s="351">
        <v>13.55904</v>
      </c>
      <c r="BQ15" s="351">
        <v>13.501480000000001</v>
      </c>
      <c r="BR15" s="351">
        <v>13.603949999999999</v>
      </c>
      <c r="BS15" s="351">
        <v>13.68798</v>
      </c>
      <c r="BT15" s="351">
        <v>13.21711</v>
      </c>
      <c r="BU15" s="351">
        <v>13.52805</v>
      </c>
      <c r="BV15" s="351">
        <v>13.06161</v>
      </c>
    </row>
    <row r="16" spans="1:74" ht="11.1" customHeight="1" x14ac:dyDescent="0.2">
      <c r="A16" s="119"/>
      <c r="B16" s="122" t="s">
        <v>10</v>
      </c>
      <c r="C16" s="483"/>
      <c r="D16" s="483"/>
      <c r="E16" s="483"/>
      <c r="F16" s="483"/>
      <c r="G16" s="483"/>
      <c r="H16" s="483"/>
      <c r="I16" s="483"/>
      <c r="J16" s="483"/>
      <c r="K16" s="483"/>
      <c r="L16" s="483"/>
      <c r="M16" s="483"/>
      <c r="N16" s="483"/>
      <c r="O16" s="483"/>
      <c r="P16" s="483"/>
      <c r="Q16" s="483"/>
      <c r="R16" s="483"/>
      <c r="S16" s="483"/>
      <c r="T16" s="483"/>
      <c r="U16" s="483"/>
      <c r="V16" s="483"/>
      <c r="W16" s="483"/>
      <c r="X16" s="483"/>
      <c r="Y16" s="483"/>
      <c r="Z16" s="483"/>
      <c r="AA16" s="483"/>
      <c r="AB16" s="483"/>
      <c r="AC16" s="483"/>
      <c r="AD16" s="483"/>
      <c r="AE16" s="483"/>
      <c r="AF16" s="483"/>
      <c r="AG16" s="483"/>
      <c r="AH16" s="483"/>
      <c r="AI16" s="483"/>
      <c r="AJ16" s="483"/>
      <c r="AK16" s="483"/>
      <c r="AL16" s="483"/>
      <c r="AM16" s="483"/>
      <c r="AN16" s="483"/>
      <c r="AO16" s="483"/>
      <c r="AP16" s="483"/>
      <c r="AQ16" s="483"/>
      <c r="AR16" s="483"/>
      <c r="AS16" s="483"/>
      <c r="AT16" s="483"/>
      <c r="AU16" s="483"/>
      <c r="AV16" s="483"/>
      <c r="AW16" s="483"/>
      <c r="AX16" s="483"/>
      <c r="AY16" s="483"/>
      <c r="AZ16" s="483"/>
      <c r="BA16" s="484"/>
      <c r="BB16" s="484"/>
      <c r="BC16" s="484"/>
      <c r="BD16" s="484"/>
      <c r="BE16" s="484"/>
      <c r="BF16" s="484"/>
      <c r="BG16" s="484"/>
      <c r="BH16" s="484"/>
      <c r="BI16" s="484"/>
      <c r="BJ16" s="484"/>
      <c r="BK16" s="484"/>
      <c r="BL16" s="484"/>
      <c r="BM16" s="484"/>
      <c r="BN16" s="484"/>
      <c r="BO16" s="484"/>
      <c r="BP16" s="484"/>
      <c r="BQ16" s="484"/>
      <c r="BR16" s="484"/>
      <c r="BS16" s="484"/>
      <c r="BT16" s="484"/>
      <c r="BU16" s="484"/>
      <c r="BV16" s="484"/>
    </row>
    <row r="17" spans="1:74" ht="11.1" customHeight="1" x14ac:dyDescent="0.2">
      <c r="A17" s="119" t="s">
        <v>647</v>
      </c>
      <c r="B17" s="204" t="s">
        <v>447</v>
      </c>
      <c r="C17" s="213">
        <v>15.104742558</v>
      </c>
      <c r="D17" s="213">
        <v>15.602033486</v>
      </c>
      <c r="E17" s="213">
        <v>15.331411805</v>
      </c>
      <c r="F17" s="213">
        <v>15.181022395999999</v>
      </c>
      <c r="G17" s="213">
        <v>14.942792387000001</v>
      </c>
      <c r="H17" s="213">
        <v>15.159099721</v>
      </c>
      <c r="I17" s="213">
        <v>15.152492327999999</v>
      </c>
      <c r="J17" s="213">
        <v>15.177783594999999</v>
      </c>
      <c r="K17" s="213">
        <v>15.471025470000001</v>
      </c>
      <c r="L17" s="213">
        <v>15.39705715</v>
      </c>
      <c r="M17" s="213">
        <v>14.910925379</v>
      </c>
      <c r="N17" s="213">
        <v>14.693993809</v>
      </c>
      <c r="O17" s="213">
        <v>15.156987846</v>
      </c>
      <c r="P17" s="213">
        <v>15.563060744</v>
      </c>
      <c r="Q17" s="213">
        <v>14.981477511</v>
      </c>
      <c r="R17" s="213">
        <v>15.138973014999999</v>
      </c>
      <c r="S17" s="213">
        <v>14.938683792000001</v>
      </c>
      <c r="T17" s="213">
        <v>15.608395574999999</v>
      </c>
      <c r="U17" s="213">
        <v>15.764434634000001</v>
      </c>
      <c r="V17" s="213">
        <v>15.635785082</v>
      </c>
      <c r="W17" s="213">
        <v>16.007322855000002</v>
      </c>
      <c r="X17" s="213">
        <v>15.749851913000001</v>
      </c>
      <c r="Y17" s="213">
        <v>15.586935175000001</v>
      </c>
      <c r="Z17" s="213">
        <v>15.548240291000001</v>
      </c>
      <c r="AA17" s="213">
        <v>16.571260240000001</v>
      </c>
      <c r="AB17" s="213">
        <v>17.102219029</v>
      </c>
      <c r="AC17" s="213">
        <v>17.052333109999999</v>
      </c>
      <c r="AD17" s="213">
        <v>16.181505169000001</v>
      </c>
      <c r="AE17" s="213">
        <v>16.106073386999999</v>
      </c>
      <c r="AF17" s="213">
        <v>15.894118316</v>
      </c>
      <c r="AG17" s="213">
        <v>16.084533003000001</v>
      </c>
      <c r="AH17" s="213">
        <v>16.138817015000001</v>
      </c>
      <c r="AI17" s="213">
        <v>16.890577280999999</v>
      </c>
      <c r="AJ17" s="213">
        <v>16.569370460999998</v>
      </c>
      <c r="AK17" s="213">
        <v>16.356882371000001</v>
      </c>
      <c r="AL17" s="213">
        <v>16.669992925999999</v>
      </c>
      <c r="AM17" s="213">
        <v>16.713258667000002</v>
      </c>
      <c r="AN17" s="213">
        <v>16.876148994000001</v>
      </c>
      <c r="AO17" s="213">
        <v>16.834286950999999</v>
      </c>
      <c r="AP17" s="213">
        <v>16.267016346999998</v>
      </c>
      <c r="AQ17" s="213">
        <v>16.106539449</v>
      </c>
      <c r="AR17" s="213">
        <v>16.361951841</v>
      </c>
      <c r="AS17" s="213">
        <v>15.882522952</v>
      </c>
      <c r="AT17" s="213">
        <v>16.019811166</v>
      </c>
      <c r="AU17" s="213">
        <v>16.020538421000001</v>
      </c>
      <c r="AV17" s="213">
        <v>15.866083559</v>
      </c>
      <c r="AW17" s="213">
        <v>15.61</v>
      </c>
      <c r="AX17" s="213">
        <v>15.79</v>
      </c>
      <c r="AY17" s="213">
        <v>16.0228</v>
      </c>
      <c r="AZ17" s="213">
        <v>16.316289999999999</v>
      </c>
      <c r="BA17" s="351">
        <v>16.318349999999999</v>
      </c>
      <c r="BB17" s="351">
        <v>15.7934</v>
      </c>
      <c r="BC17" s="351">
        <v>15.65362</v>
      </c>
      <c r="BD17" s="351">
        <v>15.91569</v>
      </c>
      <c r="BE17" s="351">
        <v>15.53805</v>
      </c>
      <c r="BF17" s="351">
        <v>15.613810000000001</v>
      </c>
      <c r="BG17" s="351">
        <v>15.651590000000001</v>
      </c>
      <c r="BH17" s="351">
        <v>15.53374</v>
      </c>
      <c r="BI17" s="351">
        <v>15.32804</v>
      </c>
      <c r="BJ17" s="351">
        <v>15.552569999999999</v>
      </c>
      <c r="BK17" s="351">
        <v>15.81514</v>
      </c>
      <c r="BL17" s="351">
        <v>16.168379999999999</v>
      </c>
      <c r="BM17" s="351">
        <v>16.26641</v>
      </c>
      <c r="BN17" s="351">
        <v>15.84516</v>
      </c>
      <c r="BO17" s="351">
        <v>15.807499999999999</v>
      </c>
      <c r="BP17" s="351">
        <v>16.177109999999999</v>
      </c>
      <c r="BQ17" s="351">
        <v>15.891540000000001</v>
      </c>
      <c r="BR17" s="351">
        <v>16.059570000000001</v>
      </c>
      <c r="BS17" s="351">
        <v>16.177289999999999</v>
      </c>
      <c r="BT17" s="351">
        <v>16.113060000000001</v>
      </c>
      <c r="BU17" s="351">
        <v>15.945499999999999</v>
      </c>
      <c r="BV17" s="351">
        <v>16.2121</v>
      </c>
    </row>
    <row r="18" spans="1:74" ht="11.1" customHeight="1" x14ac:dyDescent="0.2">
      <c r="A18" s="119" t="s">
        <v>648</v>
      </c>
      <c r="B18" s="187" t="s">
        <v>480</v>
      </c>
      <c r="C18" s="213">
        <v>11.882508424999999</v>
      </c>
      <c r="D18" s="213">
        <v>11.964558072999999</v>
      </c>
      <c r="E18" s="213">
        <v>12.018360296999999</v>
      </c>
      <c r="F18" s="213">
        <v>12.1301044</v>
      </c>
      <c r="G18" s="213">
        <v>12.057739166999999</v>
      </c>
      <c r="H18" s="213">
        <v>13.011075419999999</v>
      </c>
      <c r="I18" s="213">
        <v>13.259329985999999</v>
      </c>
      <c r="J18" s="213">
        <v>13.194758229</v>
      </c>
      <c r="K18" s="213">
        <v>13.250050395000001</v>
      </c>
      <c r="L18" s="213">
        <v>12.544548915</v>
      </c>
      <c r="M18" s="213">
        <v>12.081446328</v>
      </c>
      <c r="N18" s="213">
        <v>11.897382086</v>
      </c>
      <c r="O18" s="213">
        <v>12.00031312</v>
      </c>
      <c r="P18" s="213">
        <v>11.975014612000001</v>
      </c>
      <c r="Q18" s="213">
        <v>12.171478540000001</v>
      </c>
      <c r="R18" s="213">
        <v>12.131689080999999</v>
      </c>
      <c r="S18" s="213">
        <v>12.626260727</v>
      </c>
      <c r="T18" s="213">
        <v>13.405996774</v>
      </c>
      <c r="U18" s="213">
        <v>13.362204097999999</v>
      </c>
      <c r="V18" s="213">
        <v>13.360599757999999</v>
      </c>
      <c r="W18" s="213">
        <v>13.26677935</v>
      </c>
      <c r="X18" s="213">
        <v>12.491535376</v>
      </c>
      <c r="Y18" s="213">
        <v>11.995394642999999</v>
      </c>
      <c r="Z18" s="213">
        <v>11.719537403</v>
      </c>
      <c r="AA18" s="213">
        <v>12.413813485</v>
      </c>
      <c r="AB18" s="213">
        <v>12.244139518000001</v>
      </c>
      <c r="AC18" s="213">
        <v>11.660658138000001</v>
      </c>
      <c r="AD18" s="213">
        <v>11.691143047000001</v>
      </c>
      <c r="AE18" s="213">
        <v>12.064816937</v>
      </c>
      <c r="AF18" s="213">
        <v>12.852257516</v>
      </c>
      <c r="AG18" s="213">
        <v>13.257633054999999</v>
      </c>
      <c r="AH18" s="213">
        <v>13.025442741000001</v>
      </c>
      <c r="AI18" s="213">
        <v>13.225250047999999</v>
      </c>
      <c r="AJ18" s="213">
        <v>12.529246665000001</v>
      </c>
      <c r="AK18" s="213">
        <v>11.994514779999999</v>
      </c>
      <c r="AL18" s="213">
        <v>11.715399996</v>
      </c>
      <c r="AM18" s="213">
        <v>11.391243183</v>
      </c>
      <c r="AN18" s="213">
        <v>11.741702610999999</v>
      </c>
      <c r="AO18" s="213">
        <v>11.533145115</v>
      </c>
      <c r="AP18" s="213">
        <v>11.796905878</v>
      </c>
      <c r="AQ18" s="213">
        <v>11.994138327</v>
      </c>
      <c r="AR18" s="213">
        <v>12.724685640000001</v>
      </c>
      <c r="AS18" s="213">
        <v>13.079953388</v>
      </c>
      <c r="AT18" s="213">
        <v>12.934416295</v>
      </c>
      <c r="AU18" s="213">
        <v>13.085065562</v>
      </c>
      <c r="AV18" s="213">
        <v>12.337367462</v>
      </c>
      <c r="AW18" s="213">
        <v>11.87</v>
      </c>
      <c r="AX18" s="213">
        <v>11.71</v>
      </c>
      <c r="AY18" s="213">
        <v>11.276400000000001</v>
      </c>
      <c r="AZ18" s="213">
        <v>11.37471</v>
      </c>
      <c r="BA18" s="351">
        <v>11.089549999999999</v>
      </c>
      <c r="BB18" s="351">
        <v>11.31176</v>
      </c>
      <c r="BC18" s="351">
        <v>11.46297</v>
      </c>
      <c r="BD18" s="351">
        <v>12.16639</v>
      </c>
      <c r="BE18" s="351">
        <v>12.449199999999999</v>
      </c>
      <c r="BF18" s="351">
        <v>12.381460000000001</v>
      </c>
      <c r="BG18" s="351">
        <v>12.554500000000001</v>
      </c>
      <c r="BH18" s="351">
        <v>11.94956</v>
      </c>
      <c r="BI18" s="351">
        <v>11.579370000000001</v>
      </c>
      <c r="BJ18" s="351">
        <v>11.512370000000001</v>
      </c>
      <c r="BK18" s="351">
        <v>11.17937</v>
      </c>
      <c r="BL18" s="351">
        <v>11.383789999999999</v>
      </c>
      <c r="BM18" s="351">
        <v>11.18404</v>
      </c>
      <c r="BN18" s="351">
        <v>11.451639999999999</v>
      </c>
      <c r="BO18" s="351">
        <v>11.66239</v>
      </c>
      <c r="BP18" s="351">
        <v>12.428940000000001</v>
      </c>
      <c r="BQ18" s="351">
        <v>12.73964</v>
      </c>
      <c r="BR18" s="351">
        <v>12.68202</v>
      </c>
      <c r="BS18" s="351">
        <v>12.873939999999999</v>
      </c>
      <c r="BT18" s="351">
        <v>12.214309999999999</v>
      </c>
      <c r="BU18" s="351">
        <v>11.79041</v>
      </c>
      <c r="BV18" s="351">
        <v>11.62194</v>
      </c>
    </row>
    <row r="19" spans="1:74" ht="11.1" customHeight="1" x14ac:dyDescent="0.2">
      <c r="A19" s="119" t="s">
        <v>649</v>
      </c>
      <c r="B19" s="204" t="s">
        <v>448</v>
      </c>
      <c r="C19" s="213">
        <v>9.6059627195000008</v>
      </c>
      <c r="D19" s="213">
        <v>9.8082229446000007</v>
      </c>
      <c r="E19" s="213">
        <v>9.8374674377000009</v>
      </c>
      <c r="F19" s="213">
        <v>9.8830967594000008</v>
      </c>
      <c r="G19" s="213">
        <v>10.039406247000001</v>
      </c>
      <c r="H19" s="213">
        <v>9.9865964138999992</v>
      </c>
      <c r="I19" s="213">
        <v>9.9875006478999993</v>
      </c>
      <c r="J19" s="213">
        <v>10.010501974</v>
      </c>
      <c r="K19" s="213">
        <v>10.079436661000001</v>
      </c>
      <c r="L19" s="213">
        <v>10.142913457000001</v>
      </c>
      <c r="M19" s="213">
        <v>10.144413363</v>
      </c>
      <c r="N19" s="213">
        <v>9.9560592799999998</v>
      </c>
      <c r="O19" s="213">
        <v>9.8068424724999996</v>
      </c>
      <c r="P19" s="213">
        <v>10.095937994</v>
      </c>
      <c r="Q19" s="213">
        <v>10.396066415</v>
      </c>
      <c r="R19" s="213">
        <v>10.247059937</v>
      </c>
      <c r="S19" s="213">
        <v>10.43630308</v>
      </c>
      <c r="T19" s="213">
        <v>10.2857305</v>
      </c>
      <c r="U19" s="213">
        <v>10.066073252000001</v>
      </c>
      <c r="V19" s="213">
        <v>10.223378031999999</v>
      </c>
      <c r="W19" s="213">
        <v>10.154097082</v>
      </c>
      <c r="X19" s="213">
        <v>10.137790732999999</v>
      </c>
      <c r="Y19" s="213">
        <v>10.153511655000001</v>
      </c>
      <c r="Z19" s="213">
        <v>9.9147053347000007</v>
      </c>
      <c r="AA19" s="213">
        <v>10.135076316999999</v>
      </c>
      <c r="AB19" s="213">
        <v>10.252282731999999</v>
      </c>
      <c r="AC19" s="213">
        <v>10.18677574</v>
      </c>
      <c r="AD19" s="213">
        <v>10.258291605</v>
      </c>
      <c r="AE19" s="213">
        <v>10.275934892</v>
      </c>
      <c r="AF19" s="213">
        <v>10.168568441</v>
      </c>
      <c r="AG19" s="213">
        <v>10.24422856</v>
      </c>
      <c r="AH19" s="213">
        <v>10.118961147</v>
      </c>
      <c r="AI19" s="213">
        <v>10.175399841000001</v>
      </c>
      <c r="AJ19" s="213">
        <v>10.346489579</v>
      </c>
      <c r="AK19" s="213">
        <v>10.287849493</v>
      </c>
      <c r="AL19" s="213">
        <v>9.9037033252000004</v>
      </c>
      <c r="AM19" s="213">
        <v>9.9512154483999993</v>
      </c>
      <c r="AN19" s="213">
        <v>10.260245424000001</v>
      </c>
      <c r="AO19" s="213">
        <v>10.193651264</v>
      </c>
      <c r="AP19" s="213">
        <v>10.303936174</v>
      </c>
      <c r="AQ19" s="213">
        <v>10.291911805</v>
      </c>
      <c r="AR19" s="213">
        <v>10.281358354</v>
      </c>
      <c r="AS19" s="213">
        <v>10.131353762</v>
      </c>
      <c r="AT19" s="213">
        <v>10.069738007</v>
      </c>
      <c r="AU19" s="213">
        <v>10.075663784</v>
      </c>
      <c r="AV19" s="213">
        <v>10.161730195000001</v>
      </c>
      <c r="AW19" s="213">
        <v>10.15</v>
      </c>
      <c r="AX19" s="213">
        <v>9.84</v>
      </c>
      <c r="AY19" s="213">
        <v>9.9038839999999997</v>
      </c>
      <c r="AZ19" s="213">
        <v>10.185499999999999</v>
      </c>
      <c r="BA19" s="351">
        <v>10.09564</v>
      </c>
      <c r="BB19" s="351">
        <v>10.207789999999999</v>
      </c>
      <c r="BC19" s="351">
        <v>10.19402</v>
      </c>
      <c r="BD19" s="351">
        <v>10.19393</v>
      </c>
      <c r="BE19" s="351">
        <v>10.0848</v>
      </c>
      <c r="BF19" s="351">
        <v>10.03392</v>
      </c>
      <c r="BG19" s="351">
        <v>10.081390000000001</v>
      </c>
      <c r="BH19" s="351">
        <v>10.202</v>
      </c>
      <c r="BI19" s="351">
        <v>10.24259</v>
      </c>
      <c r="BJ19" s="351">
        <v>9.9590809999999994</v>
      </c>
      <c r="BK19" s="351">
        <v>10.029260000000001</v>
      </c>
      <c r="BL19" s="351">
        <v>10.36383</v>
      </c>
      <c r="BM19" s="351">
        <v>10.316660000000001</v>
      </c>
      <c r="BN19" s="351">
        <v>10.44889</v>
      </c>
      <c r="BO19" s="351">
        <v>10.45693</v>
      </c>
      <c r="BP19" s="351">
        <v>10.469860000000001</v>
      </c>
      <c r="BQ19" s="351">
        <v>10.360099999999999</v>
      </c>
      <c r="BR19" s="351">
        <v>10.30533</v>
      </c>
      <c r="BS19" s="351">
        <v>10.35514</v>
      </c>
      <c r="BT19" s="351">
        <v>10.46801</v>
      </c>
      <c r="BU19" s="351">
        <v>10.491429999999999</v>
      </c>
      <c r="BV19" s="351">
        <v>10.16892</v>
      </c>
    </row>
    <row r="20" spans="1:74" ht="11.1" customHeight="1" x14ac:dyDescent="0.2">
      <c r="A20" s="119" t="s">
        <v>650</v>
      </c>
      <c r="B20" s="204" t="s">
        <v>449</v>
      </c>
      <c r="C20" s="213">
        <v>8.7949072140000002</v>
      </c>
      <c r="D20" s="213">
        <v>8.9784210425000008</v>
      </c>
      <c r="E20" s="213">
        <v>9.0223215413000002</v>
      </c>
      <c r="F20" s="213">
        <v>9.1636530003000001</v>
      </c>
      <c r="G20" s="213">
        <v>9.6858538451000005</v>
      </c>
      <c r="H20" s="213">
        <v>10.325402219000001</v>
      </c>
      <c r="I20" s="213">
        <v>10.303674568</v>
      </c>
      <c r="J20" s="213">
        <v>10.390038774000001</v>
      </c>
      <c r="K20" s="213">
        <v>9.9161274533999997</v>
      </c>
      <c r="L20" s="213">
        <v>9.2869511938000002</v>
      </c>
      <c r="M20" s="213">
        <v>9.2697753763000001</v>
      </c>
      <c r="N20" s="213">
        <v>8.9218862330000004</v>
      </c>
      <c r="O20" s="213">
        <v>8.8768808277000009</v>
      </c>
      <c r="P20" s="213">
        <v>9.4363060092000008</v>
      </c>
      <c r="Q20" s="213">
        <v>9.1559729313999991</v>
      </c>
      <c r="R20" s="213">
        <v>9.4874038021999993</v>
      </c>
      <c r="S20" s="213">
        <v>10.075402232</v>
      </c>
      <c r="T20" s="213">
        <v>10.763631525999999</v>
      </c>
      <c r="U20" s="213">
        <v>10.809409045000001</v>
      </c>
      <c r="V20" s="213">
        <v>10.837356102999999</v>
      </c>
      <c r="W20" s="213">
        <v>10.113164827</v>
      </c>
      <c r="X20" s="213">
        <v>9.5614326694000003</v>
      </c>
      <c r="Y20" s="213">
        <v>9.2435446369999994</v>
      </c>
      <c r="Z20" s="213">
        <v>8.9815770103000006</v>
      </c>
      <c r="AA20" s="213">
        <v>9.0497685225000009</v>
      </c>
      <c r="AB20" s="213">
        <v>9.2848748507999996</v>
      </c>
      <c r="AC20" s="213">
        <v>9.3466456798999999</v>
      </c>
      <c r="AD20" s="213">
        <v>9.3390713445000006</v>
      </c>
      <c r="AE20" s="213">
        <v>10.067204303</v>
      </c>
      <c r="AF20" s="213">
        <v>10.737746003</v>
      </c>
      <c r="AG20" s="213">
        <v>10.786098014</v>
      </c>
      <c r="AH20" s="213">
        <v>10.570508819</v>
      </c>
      <c r="AI20" s="213">
        <v>10.028946127999999</v>
      </c>
      <c r="AJ20" s="213">
        <v>9.5560573048999995</v>
      </c>
      <c r="AK20" s="213">
        <v>9.2323114668000006</v>
      </c>
      <c r="AL20" s="213">
        <v>9.0390331646999993</v>
      </c>
      <c r="AM20" s="213">
        <v>8.7288867171</v>
      </c>
      <c r="AN20" s="213">
        <v>9.0073858409999996</v>
      </c>
      <c r="AO20" s="213">
        <v>9.1657572835999996</v>
      </c>
      <c r="AP20" s="213">
        <v>9.3515256147999999</v>
      </c>
      <c r="AQ20" s="213">
        <v>10.026352383000001</v>
      </c>
      <c r="AR20" s="213">
        <v>10.685549197</v>
      </c>
      <c r="AS20" s="213">
        <v>10.602253333</v>
      </c>
      <c r="AT20" s="213">
        <v>10.548186334</v>
      </c>
      <c r="AU20" s="213">
        <v>10.045654981</v>
      </c>
      <c r="AV20" s="213">
        <v>9.3082267881000007</v>
      </c>
      <c r="AW20" s="213">
        <v>9.1199999999999992</v>
      </c>
      <c r="AX20" s="213">
        <v>8.91</v>
      </c>
      <c r="AY20" s="213">
        <v>8.7057850000000006</v>
      </c>
      <c r="AZ20" s="213">
        <v>9.0191759999999999</v>
      </c>
      <c r="BA20" s="351">
        <v>9.1897190000000002</v>
      </c>
      <c r="BB20" s="351">
        <v>9.4034739999999992</v>
      </c>
      <c r="BC20" s="351">
        <v>10.1089</v>
      </c>
      <c r="BD20" s="351">
        <v>10.824009999999999</v>
      </c>
      <c r="BE20" s="351">
        <v>10.82099</v>
      </c>
      <c r="BF20" s="351">
        <v>10.76206</v>
      </c>
      <c r="BG20" s="351">
        <v>10.41183</v>
      </c>
      <c r="BH20" s="351">
        <v>9.6446649999999998</v>
      </c>
      <c r="BI20" s="351">
        <v>9.5131599999999992</v>
      </c>
      <c r="BJ20" s="351">
        <v>9.2962629999999997</v>
      </c>
      <c r="BK20" s="351">
        <v>9.0815129999999993</v>
      </c>
      <c r="BL20" s="351">
        <v>9.4621119999999994</v>
      </c>
      <c r="BM20" s="351">
        <v>9.6589589999999994</v>
      </c>
      <c r="BN20" s="351">
        <v>9.8681900000000002</v>
      </c>
      <c r="BO20" s="351">
        <v>10.60159</v>
      </c>
      <c r="BP20" s="351">
        <v>11.3377</v>
      </c>
      <c r="BQ20" s="351">
        <v>11.306900000000001</v>
      </c>
      <c r="BR20" s="351">
        <v>11.217739999999999</v>
      </c>
      <c r="BS20" s="351">
        <v>10.838039999999999</v>
      </c>
      <c r="BT20" s="351">
        <v>10.010339999999999</v>
      </c>
      <c r="BU20" s="351">
        <v>9.8427100000000003</v>
      </c>
      <c r="BV20" s="351">
        <v>9.5702499999999997</v>
      </c>
    </row>
    <row r="21" spans="1:74" ht="11.1" customHeight="1" x14ac:dyDescent="0.2">
      <c r="A21" s="119" t="s">
        <v>651</v>
      </c>
      <c r="B21" s="204" t="s">
        <v>450</v>
      </c>
      <c r="C21" s="213">
        <v>9.3205561284999998</v>
      </c>
      <c r="D21" s="213">
        <v>9.4463814847999998</v>
      </c>
      <c r="E21" s="213">
        <v>9.2287710311000009</v>
      </c>
      <c r="F21" s="213">
        <v>9.1692888617000001</v>
      </c>
      <c r="G21" s="213">
        <v>9.1984099296000004</v>
      </c>
      <c r="H21" s="213">
        <v>9.3105224857</v>
      </c>
      <c r="I21" s="213">
        <v>9.2265688929999996</v>
      </c>
      <c r="J21" s="213">
        <v>9.2161903181000007</v>
      </c>
      <c r="K21" s="213">
        <v>9.2031148117000008</v>
      </c>
      <c r="L21" s="213">
        <v>9.2352254334000001</v>
      </c>
      <c r="M21" s="213">
        <v>9.2332733702999992</v>
      </c>
      <c r="N21" s="213">
        <v>9.1434315697000006</v>
      </c>
      <c r="O21" s="213">
        <v>9.3016836072999993</v>
      </c>
      <c r="P21" s="213">
        <v>9.4568581853999998</v>
      </c>
      <c r="Q21" s="213">
        <v>9.3903384501999998</v>
      </c>
      <c r="R21" s="213">
        <v>9.3687279603999993</v>
      </c>
      <c r="S21" s="213">
        <v>9.3196901930999996</v>
      </c>
      <c r="T21" s="213">
        <v>9.3391684581999996</v>
      </c>
      <c r="U21" s="213">
        <v>9.3712894600999999</v>
      </c>
      <c r="V21" s="213">
        <v>9.4052422432</v>
      </c>
      <c r="W21" s="213">
        <v>9.5156722935999998</v>
      </c>
      <c r="X21" s="213">
        <v>9.5165879196999992</v>
      </c>
      <c r="Y21" s="213">
        <v>9.3562371358000007</v>
      </c>
      <c r="Z21" s="213">
        <v>9.3607272437999995</v>
      </c>
      <c r="AA21" s="213">
        <v>9.5856653896000008</v>
      </c>
      <c r="AB21" s="213">
        <v>9.6522976415000006</v>
      </c>
      <c r="AC21" s="213">
        <v>9.2953077129999997</v>
      </c>
      <c r="AD21" s="213">
        <v>9.3284685706000001</v>
      </c>
      <c r="AE21" s="213">
        <v>9.1831706263000008</v>
      </c>
      <c r="AF21" s="213">
        <v>9.2835523439000003</v>
      </c>
      <c r="AG21" s="213">
        <v>9.2566783259999994</v>
      </c>
      <c r="AH21" s="213">
        <v>9.0760965614</v>
      </c>
      <c r="AI21" s="213">
        <v>9.1561638017</v>
      </c>
      <c r="AJ21" s="213">
        <v>9.3116383364999997</v>
      </c>
      <c r="AK21" s="213">
        <v>9.3763133167999992</v>
      </c>
      <c r="AL21" s="213">
        <v>9.2231894616000005</v>
      </c>
      <c r="AM21" s="213">
        <v>9.3183236257999997</v>
      </c>
      <c r="AN21" s="213">
        <v>9.5614249643000004</v>
      </c>
      <c r="AO21" s="213">
        <v>9.4119506489999996</v>
      </c>
      <c r="AP21" s="213">
        <v>9.4754191121000009</v>
      </c>
      <c r="AQ21" s="213">
        <v>9.3210071005999993</v>
      </c>
      <c r="AR21" s="213">
        <v>9.3411367590999994</v>
      </c>
      <c r="AS21" s="213">
        <v>9.3920968623000007</v>
      </c>
      <c r="AT21" s="213">
        <v>9.3064053281000003</v>
      </c>
      <c r="AU21" s="213">
        <v>9.3510234979</v>
      </c>
      <c r="AV21" s="213">
        <v>9.3558842262000006</v>
      </c>
      <c r="AW21" s="213">
        <v>9.51</v>
      </c>
      <c r="AX21" s="213">
        <v>9.17</v>
      </c>
      <c r="AY21" s="213">
        <v>9.1959009999999992</v>
      </c>
      <c r="AZ21" s="213">
        <v>9.4070769999999992</v>
      </c>
      <c r="BA21" s="351">
        <v>9.2360089999999992</v>
      </c>
      <c r="BB21" s="351">
        <v>9.2545599999999997</v>
      </c>
      <c r="BC21" s="351">
        <v>9.1138770000000005</v>
      </c>
      <c r="BD21" s="351">
        <v>9.0963360000000009</v>
      </c>
      <c r="BE21" s="351">
        <v>9.1458650000000006</v>
      </c>
      <c r="BF21" s="351">
        <v>9.0629740000000005</v>
      </c>
      <c r="BG21" s="351">
        <v>9.1464110000000005</v>
      </c>
      <c r="BH21" s="351">
        <v>9.1463450000000002</v>
      </c>
      <c r="BI21" s="351">
        <v>9.3187979999999992</v>
      </c>
      <c r="BJ21" s="351">
        <v>8.9730950000000007</v>
      </c>
      <c r="BK21" s="351">
        <v>9.0171860000000006</v>
      </c>
      <c r="BL21" s="351">
        <v>9.2755399999999995</v>
      </c>
      <c r="BM21" s="351">
        <v>9.162039</v>
      </c>
      <c r="BN21" s="351">
        <v>9.2347540000000006</v>
      </c>
      <c r="BO21" s="351">
        <v>9.1441590000000001</v>
      </c>
      <c r="BP21" s="351">
        <v>9.1661260000000002</v>
      </c>
      <c r="BQ21" s="351">
        <v>9.2530040000000007</v>
      </c>
      <c r="BR21" s="351">
        <v>9.1961820000000003</v>
      </c>
      <c r="BS21" s="351">
        <v>9.300001</v>
      </c>
      <c r="BT21" s="351">
        <v>9.3221419999999995</v>
      </c>
      <c r="BU21" s="351">
        <v>9.5086040000000001</v>
      </c>
      <c r="BV21" s="351">
        <v>9.1679469999999998</v>
      </c>
    </row>
    <row r="22" spans="1:74" ht="11.1" customHeight="1" x14ac:dyDescent="0.2">
      <c r="A22" s="119" t="s">
        <v>652</v>
      </c>
      <c r="B22" s="204" t="s">
        <v>451</v>
      </c>
      <c r="C22" s="213">
        <v>9.9693226834999997</v>
      </c>
      <c r="D22" s="213">
        <v>10.000310733999999</v>
      </c>
      <c r="E22" s="213">
        <v>10.010074657000001</v>
      </c>
      <c r="F22" s="213">
        <v>9.9939415844999999</v>
      </c>
      <c r="G22" s="213">
        <v>9.9280274829999993</v>
      </c>
      <c r="H22" s="213">
        <v>10.26148686</v>
      </c>
      <c r="I22" s="213">
        <v>10.232529728999999</v>
      </c>
      <c r="J22" s="213">
        <v>10.210977285</v>
      </c>
      <c r="K22" s="213">
        <v>10.299693940999999</v>
      </c>
      <c r="L22" s="213">
        <v>10.393426496</v>
      </c>
      <c r="M22" s="213">
        <v>10.453388109</v>
      </c>
      <c r="N22" s="213">
        <v>10.542033696000001</v>
      </c>
      <c r="O22" s="213">
        <v>10.505013047</v>
      </c>
      <c r="P22" s="213">
        <v>10.682125572</v>
      </c>
      <c r="Q22" s="213">
        <v>10.600890358999999</v>
      </c>
      <c r="R22" s="213">
        <v>10.509807350999999</v>
      </c>
      <c r="S22" s="213">
        <v>10.495705541</v>
      </c>
      <c r="T22" s="213">
        <v>10.734287952000001</v>
      </c>
      <c r="U22" s="213">
        <v>10.615406162999999</v>
      </c>
      <c r="V22" s="213">
        <v>10.597739946000001</v>
      </c>
      <c r="W22" s="213">
        <v>10.727172348</v>
      </c>
      <c r="X22" s="213">
        <v>10.503359146999999</v>
      </c>
      <c r="Y22" s="213">
        <v>10.69653512</v>
      </c>
      <c r="Z22" s="213">
        <v>10.567096673</v>
      </c>
      <c r="AA22" s="213">
        <v>10.326080073</v>
      </c>
      <c r="AB22" s="213">
        <v>10.621200312999999</v>
      </c>
      <c r="AC22" s="213">
        <v>10.781153766999999</v>
      </c>
      <c r="AD22" s="213">
        <v>10.629829753999999</v>
      </c>
      <c r="AE22" s="213">
        <v>10.456696095</v>
      </c>
      <c r="AF22" s="213">
        <v>10.525398954</v>
      </c>
      <c r="AG22" s="213">
        <v>10.366820202</v>
      </c>
      <c r="AH22" s="213">
        <v>10.426348617</v>
      </c>
      <c r="AI22" s="213">
        <v>10.418464505999999</v>
      </c>
      <c r="AJ22" s="213">
        <v>10.391777377</v>
      </c>
      <c r="AK22" s="213">
        <v>10.769502002999999</v>
      </c>
      <c r="AL22" s="213">
        <v>10.646296869</v>
      </c>
      <c r="AM22" s="213">
        <v>10.585958911000001</v>
      </c>
      <c r="AN22" s="213">
        <v>10.800969666</v>
      </c>
      <c r="AO22" s="213">
        <v>10.689878484999999</v>
      </c>
      <c r="AP22" s="213">
        <v>10.714233326</v>
      </c>
      <c r="AQ22" s="213">
        <v>10.657091757</v>
      </c>
      <c r="AR22" s="213">
        <v>10.758685173</v>
      </c>
      <c r="AS22" s="213">
        <v>10.747829768000001</v>
      </c>
      <c r="AT22" s="213">
        <v>10.650806727999999</v>
      </c>
      <c r="AU22" s="213">
        <v>10.538198734</v>
      </c>
      <c r="AV22" s="213">
        <v>10.493882054</v>
      </c>
      <c r="AW22" s="213">
        <v>10.9</v>
      </c>
      <c r="AX22" s="213">
        <v>10.5</v>
      </c>
      <c r="AY22" s="213">
        <v>10.348100000000001</v>
      </c>
      <c r="AZ22" s="213">
        <v>10.71008</v>
      </c>
      <c r="BA22" s="351">
        <v>10.582520000000001</v>
      </c>
      <c r="BB22" s="351">
        <v>10.64298</v>
      </c>
      <c r="BC22" s="351">
        <v>10.680249999999999</v>
      </c>
      <c r="BD22" s="351">
        <v>10.821009999999999</v>
      </c>
      <c r="BE22" s="351">
        <v>10.88833</v>
      </c>
      <c r="BF22" s="351">
        <v>10.89484</v>
      </c>
      <c r="BG22" s="351">
        <v>11.040850000000001</v>
      </c>
      <c r="BH22" s="351">
        <v>10.94295</v>
      </c>
      <c r="BI22" s="351">
        <v>11.414099999999999</v>
      </c>
      <c r="BJ22" s="351">
        <v>10.947430000000001</v>
      </c>
      <c r="BK22" s="351">
        <v>10.594670000000001</v>
      </c>
      <c r="BL22" s="351">
        <v>11.01464</v>
      </c>
      <c r="BM22" s="351">
        <v>10.953860000000001</v>
      </c>
      <c r="BN22" s="351">
        <v>11.014670000000001</v>
      </c>
      <c r="BO22" s="351">
        <v>11.04763</v>
      </c>
      <c r="BP22" s="351">
        <v>11.162610000000001</v>
      </c>
      <c r="BQ22" s="351">
        <v>11.20115</v>
      </c>
      <c r="BR22" s="351">
        <v>11.167120000000001</v>
      </c>
      <c r="BS22" s="351">
        <v>11.294359999999999</v>
      </c>
      <c r="BT22" s="351">
        <v>11.22392</v>
      </c>
      <c r="BU22" s="351">
        <v>11.702920000000001</v>
      </c>
      <c r="BV22" s="351">
        <v>11.265169999999999</v>
      </c>
    </row>
    <row r="23" spans="1:74" ht="11.1" customHeight="1" x14ac:dyDescent="0.2">
      <c r="A23" s="119" t="s">
        <v>653</v>
      </c>
      <c r="B23" s="204" t="s">
        <v>452</v>
      </c>
      <c r="C23" s="213">
        <v>8.1755482692000001</v>
      </c>
      <c r="D23" s="213">
        <v>8.2672297176999994</v>
      </c>
      <c r="E23" s="213">
        <v>8.2812295918000007</v>
      </c>
      <c r="F23" s="213">
        <v>8.1543240160000003</v>
      </c>
      <c r="G23" s="213">
        <v>8.1957976135999999</v>
      </c>
      <c r="H23" s="213">
        <v>8.2710036457000005</v>
      </c>
      <c r="I23" s="213">
        <v>8.1658976023999994</v>
      </c>
      <c r="J23" s="213">
        <v>8.2227453885999999</v>
      </c>
      <c r="K23" s="213">
        <v>8.3298132034000005</v>
      </c>
      <c r="L23" s="213">
        <v>8.3416221890000006</v>
      </c>
      <c r="M23" s="213">
        <v>8.1617750828000002</v>
      </c>
      <c r="N23" s="213">
        <v>8.2222224835999995</v>
      </c>
      <c r="O23" s="213">
        <v>8.1837244055999996</v>
      </c>
      <c r="P23" s="213">
        <v>8.5284943652000003</v>
      </c>
      <c r="Q23" s="213">
        <v>8.3276331340999992</v>
      </c>
      <c r="R23" s="213">
        <v>8.3797701587999995</v>
      </c>
      <c r="S23" s="213">
        <v>8.3562124220000005</v>
      </c>
      <c r="T23" s="213">
        <v>8.5286452552000007</v>
      </c>
      <c r="U23" s="213">
        <v>8.4070348823999996</v>
      </c>
      <c r="V23" s="213">
        <v>8.3282682109999993</v>
      </c>
      <c r="W23" s="213">
        <v>8.3395751196999992</v>
      </c>
      <c r="X23" s="213">
        <v>8.2672742182000007</v>
      </c>
      <c r="Y23" s="213">
        <v>8.3416489781000003</v>
      </c>
      <c r="Z23" s="213">
        <v>8.1245910273999993</v>
      </c>
      <c r="AA23" s="213">
        <v>8.2744462312000007</v>
      </c>
      <c r="AB23" s="213">
        <v>8.5578266181</v>
      </c>
      <c r="AC23" s="213">
        <v>8.4581344562999998</v>
      </c>
      <c r="AD23" s="213">
        <v>8.2587281984000001</v>
      </c>
      <c r="AE23" s="213">
        <v>8.1713022744000003</v>
      </c>
      <c r="AF23" s="213">
        <v>8.2686776990999995</v>
      </c>
      <c r="AG23" s="213">
        <v>8.1653705746000007</v>
      </c>
      <c r="AH23" s="213">
        <v>8.3063819268000003</v>
      </c>
      <c r="AI23" s="213">
        <v>8.0873333222999992</v>
      </c>
      <c r="AJ23" s="213">
        <v>8.0042703801999995</v>
      </c>
      <c r="AK23" s="213">
        <v>8.1848429918000001</v>
      </c>
      <c r="AL23" s="213">
        <v>7.8606561827999997</v>
      </c>
      <c r="AM23" s="213">
        <v>7.9748567572000004</v>
      </c>
      <c r="AN23" s="213">
        <v>8.1358837049999995</v>
      </c>
      <c r="AO23" s="213">
        <v>8.2139472499000004</v>
      </c>
      <c r="AP23" s="213">
        <v>8.1177469766999995</v>
      </c>
      <c r="AQ23" s="213">
        <v>7.9171552617999996</v>
      </c>
      <c r="AR23" s="213">
        <v>7.9929909679</v>
      </c>
      <c r="AS23" s="213">
        <v>8.0101972004000004</v>
      </c>
      <c r="AT23" s="213">
        <v>8.3739017452999995</v>
      </c>
      <c r="AU23" s="213">
        <v>8.5022270276</v>
      </c>
      <c r="AV23" s="213">
        <v>8.1672926498000002</v>
      </c>
      <c r="AW23" s="213">
        <v>7.96</v>
      </c>
      <c r="AX23" s="213">
        <v>8.0500000000000007</v>
      </c>
      <c r="AY23" s="213">
        <v>8.0047080000000008</v>
      </c>
      <c r="AZ23" s="213">
        <v>8.0398390000000006</v>
      </c>
      <c r="BA23" s="351">
        <v>8.0527700000000006</v>
      </c>
      <c r="BB23" s="351">
        <v>7.9101330000000001</v>
      </c>
      <c r="BC23" s="351">
        <v>7.6795140000000002</v>
      </c>
      <c r="BD23" s="351">
        <v>7.7324809999999999</v>
      </c>
      <c r="BE23" s="351">
        <v>7.7443850000000003</v>
      </c>
      <c r="BF23" s="351">
        <v>8.1590640000000008</v>
      </c>
      <c r="BG23" s="351">
        <v>8.382892</v>
      </c>
      <c r="BH23" s="351">
        <v>8.034789</v>
      </c>
      <c r="BI23" s="351">
        <v>7.8486140000000004</v>
      </c>
      <c r="BJ23" s="351">
        <v>7.9496029999999998</v>
      </c>
      <c r="BK23" s="351">
        <v>7.9160170000000001</v>
      </c>
      <c r="BL23" s="351">
        <v>8.0305149999999994</v>
      </c>
      <c r="BM23" s="351">
        <v>8.0983789999999996</v>
      </c>
      <c r="BN23" s="351">
        <v>7.976057</v>
      </c>
      <c r="BO23" s="351">
        <v>7.7743989999999998</v>
      </c>
      <c r="BP23" s="351">
        <v>7.8408600000000002</v>
      </c>
      <c r="BQ23" s="351">
        <v>7.8562960000000004</v>
      </c>
      <c r="BR23" s="351">
        <v>8.2791960000000007</v>
      </c>
      <c r="BS23" s="351">
        <v>8.5113760000000003</v>
      </c>
      <c r="BT23" s="351">
        <v>8.134506</v>
      </c>
      <c r="BU23" s="351">
        <v>7.9204610000000004</v>
      </c>
      <c r="BV23" s="351">
        <v>7.9665920000000003</v>
      </c>
    </row>
    <row r="24" spans="1:74" ht="11.1" customHeight="1" x14ac:dyDescent="0.2">
      <c r="A24" s="119" t="s">
        <v>654</v>
      </c>
      <c r="B24" s="204" t="s">
        <v>453</v>
      </c>
      <c r="C24" s="213">
        <v>8.7985608436000007</v>
      </c>
      <c r="D24" s="213">
        <v>9.0390374805999993</v>
      </c>
      <c r="E24" s="213">
        <v>9.0286367993999992</v>
      </c>
      <c r="F24" s="213">
        <v>9.2138058906999998</v>
      </c>
      <c r="G24" s="213">
        <v>9.6978887407999999</v>
      </c>
      <c r="H24" s="213">
        <v>10.058980314999999</v>
      </c>
      <c r="I24" s="213">
        <v>9.9069955044999993</v>
      </c>
      <c r="J24" s="213">
        <v>9.9297190688000008</v>
      </c>
      <c r="K24" s="213">
        <v>10.01473665</v>
      </c>
      <c r="L24" s="213">
        <v>9.6159147603000008</v>
      </c>
      <c r="M24" s="213">
        <v>9.2062749112999995</v>
      </c>
      <c r="N24" s="213">
        <v>8.9676399135999993</v>
      </c>
      <c r="O24" s="213">
        <v>8.9184787960000005</v>
      </c>
      <c r="P24" s="213">
        <v>9.1451565277999993</v>
      </c>
      <c r="Q24" s="213">
        <v>9.1966350315999996</v>
      </c>
      <c r="R24" s="213">
        <v>9.3613606390000008</v>
      </c>
      <c r="S24" s="213">
        <v>9.9024306801000002</v>
      </c>
      <c r="T24" s="213">
        <v>10.191916329</v>
      </c>
      <c r="U24" s="213">
        <v>10.140595766000001</v>
      </c>
      <c r="V24" s="213">
        <v>9.9266288518000003</v>
      </c>
      <c r="W24" s="213">
        <v>9.8336111615000004</v>
      </c>
      <c r="X24" s="213">
        <v>9.8874692836999998</v>
      </c>
      <c r="Y24" s="213">
        <v>9.2738173024999995</v>
      </c>
      <c r="Z24" s="213">
        <v>9.1102557064000003</v>
      </c>
      <c r="AA24" s="213">
        <v>9.0160147835999993</v>
      </c>
      <c r="AB24" s="213">
        <v>9.2550614300999996</v>
      </c>
      <c r="AC24" s="213">
        <v>9.2471736359999994</v>
      </c>
      <c r="AD24" s="213">
        <v>9.4400488407999994</v>
      </c>
      <c r="AE24" s="213">
        <v>9.8375210105999997</v>
      </c>
      <c r="AF24" s="213">
        <v>10.029671941</v>
      </c>
      <c r="AG24" s="213">
        <v>9.9727506646999995</v>
      </c>
      <c r="AH24" s="213">
        <v>9.9674316186999992</v>
      </c>
      <c r="AI24" s="213">
        <v>9.7902831270000004</v>
      </c>
      <c r="AJ24" s="213">
        <v>9.6951847245000007</v>
      </c>
      <c r="AK24" s="213">
        <v>9.1967121140000003</v>
      </c>
      <c r="AL24" s="213">
        <v>8.8806615838000003</v>
      </c>
      <c r="AM24" s="213">
        <v>9.0104199135999998</v>
      </c>
      <c r="AN24" s="213">
        <v>9.3360721994000002</v>
      </c>
      <c r="AO24" s="213">
        <v>9.2345349484000003</v>
      </c>
      <c r="AP24" s="213">
        <v>9.2972552762999996</v>
      </c>
      <c r="AQ24" s="213">
        <v>9.6588643913999999</v>
      </c>
      <c r="AR24" s="213">
        <v>10.156403029</v>
      </c>
      <c r="AS24" s="213">
        <v>10.123182124</v>
      </c>
      <c r="AT24" s="213">
        <v>10.010701355</v>
      </c>
      <c r="AU24" s="213">
        <v>9.8650687465000004</v>
      </c>
      <c r="AV24" s="213">
        <v>9.5555470765999999</v>
      </c>
      <c r="AW24" s="213">
        <v>9.08</v>
      </c>
      <c r="AX24" s="213">
        <v>8.89</v>
      </c>
      <c r="AY24" s="213">
        <v>9.0310400000000008</v>
      </c>
      <c r="AZ24" s="213">
        <v>9.3318010000000005</v>
      </c>
      <c r="BA24" s="351">
        <v>9.2196110000000004</v>
      </c>
      <c r="BB24" s="351">
        <v>9.2836470000000002</v>
      </c>
      <c r="BC24" s="351">
        <v>9.6417640000000002</v>
      </c>
      <c r="BD24" s="351">
        <v>10.14228</v>
      </c>
      <c r="BE24" s="351">
        <v>10.11538</v>
      </c>
      <c r="BF24" s="351">
        <v>10.014749999999999</v>
      </c>
      <c r="BG24" s="351">
        <v>9.8814430000000009</v>
      </c>
      <c r="BH24" s="351">
        <v>9.6012129999999996</v>
      </c>
      <c r="BI24" s="351">
        <v>9.1476410000000001</v>
      </c>
      <c r="BJ24" s="351">
        <v>8.9826230000000002</v>
      </c>
      <c r="BK24" s="351">
        <v>9.146744</v>
      </c>
      <c r="BL24" s="351">
        <v>9.4815079999999998</v>
      </c>
      <c r="BM24" s="351">
        <v>9.3961220000000001</v>
      </c>
      <c r="BN24" s="351">
        <v>9.4753900000000009</v>
      </c>
      <c r="BO24" s="351">
        <v>9.8588889999999996</v>
      </c>
      <c r="BP24" s="351">
        <v>10.38496</v>
      </c>
      <c r="BQ24" s="351">
        <v>10.363160000000001</v>
      </c>
      <c r="BR24" s="351">
        <v>10.26295</v>
      </c>
      <c r="BS24" s="351">
        <v>10.130190000000001</v>
      </c>
      <c r="BT24" s="351">
        <v>9.8311729999999997</v>
      </c>
      <c r="BU24" s="351">
        <v>9.3535039999999992</v>
      </c>
      <c r="BV24" s="351">
        <v>9.1560480000000002</v>
      </c>
    </row>
    <row r="25" spans="1:74" ht="11.1" customHeight="1" x14ac:dyDescent="0.2">
      <c r="A25" s="119" t="s">
        <v>655</v>
      </c>
      <c r="B25" s="206" t="s">
        <v>454</v>
      </c>
      <c r="C25" s="213">
        <v>12.063060734</v>
      </c>
      <c r="D25" s="213">
        <v>12.229446346</v>
      </c>
      <c r="E25" s="213">
        <v>12.35304792</v>
      </c>
      <c r="F25" s="213">
        <v>12.256009513</v>
      </c>
      <c r="G25" s="213">
        <v>12.869049537</v>
      </c>
      <c r="H25" s="213">
        <v>13.971058669</v>
      </c>
      <c r="I25" s="213">
        <v>14.570504486999999</v>
      </c>
      <c r="J25" s="213">
        <v>14.749562432999999</v>
      </c>
      <c r="K25" s="213">
        <v>14.683351270999999</v>
      </c>
      <c r="L25" s="213">
        <v>13.873913225000001</v>
      </c>
      <c r="M25" s="213">
        <v>12.743183347</v>
      </c>
      <c r="N25" s="213">
        <v>12.23942055</v>
      </c>
      <c r="O25" s="213">
        <v>12.180746256999999</v>
      </c>
      <c r="P25" s="213">
        <v>12.592083952999999</v>
      </c>
      <c r="Q25" s="213">
        <v>12.778686368000001</v>
      </c>
      <c r="R25" s="213">
        <v>12.268920512999999</v>
      </c>
      <c r="S25" s="213">
        <v>13.168300628000001</v>
      </c>
      <c r="T25" s="213">
        <v>14.837654941</v>
      </c>
      <c r="U25" s="213">
        <v>15.010835578</v>
      </c>
      <c r="V25" s="213">
        <v>15.232866805</v>
      </c>
      <c r="W25" s="213">
        <v>15.587652650000001</v>
      </c>
      <c r="X25" s="213">
        <v>14.786768735000001</v>
      </c>
      <c r="Y25" s="213">
        <v>13.256161876</v>
      </c>
      <c r="Z25" s="213">
        <v>12.554975109000001</v>
      </c>
      <c r="AA25" s="213">
        <v>12.775232577000001</v>
      </c>
      <c r="AB25" s="213">
        <v>12.792929898000001</v>
      </c>
      <c r="AC25" s="213">
        <v>13.028543721</v>
      </c>
      <c r="AD25" s="213">
        <v>13.023486279</v>
      </c>
      <c r="AE25" s="213">
        <v>13.584912013</v>
      </c>
      <c r="AF25" s="213">
        <v>15.242702657000001</v>
      </c>
      <c r="AG25" s="213">
        <v>15.923982194000001</v>
      </c>
      <c r="AH25" s="213">
        <v>16.336523511999999</v>
      </c>
      <c r="AI25" s="213">
        <v>14.709584225</v>
      </c>
      <c r="AJ25" s="213">
        <v>15.047861081000001</v>
      </c>
      <c r="AK25" s="213">
        <v>13.703719295000001</v>
      </c>
      <c r="AL25" s="213">
        <v>13.261636721</v>
      </c>
      <c r="AM25" s="213">
        <v>12.982345048000001</v>
      </c>
      <c r="AN25" s="213">
        <v>13.082665745</v>
      </c>
      <c r="AO25" s="213">
        <v>12.840974863</v>
      </c>
      <c r="AP25" s="213">
        <v>13.122794587</v>
      </c>
      <c r="AQ25" s="213">
        <v>13.753453670000001</v>
      </c>
      <c r="AR25" s="213">
        <v>15.624982744</v>
      </c>
      <c r="AS25" s="213">
        <v>16.325515754000001</v>
      </c>
      <c r="AT25" s="213">
        <v>16.264347186999998</v>
      </c>
      <c r="AU25" s="213">
        <v>16.458870116</v>
      </c>
      <c r="AV25" s="213">
        <v>15.535696250999999</v>
      </c>
      <c r="AW25" s="213">
        <v>14.4</v>
      </c>
      <c r="AX25" s="213">
        <v>13.36</v>
      </c>
      <c r="AY25" s="213">
        <v>13.109719999999999</v>
      </c>
      <c r="AZ25" s="213">
        <v>13.196949999999999</v>
      </c>
      <c r="BA25" s="351">
        <v>13.00076</v>
      </c>
      <c r="BB25" s="351">
        <v>13.21604</v>
      </c>
      <c r="BC25" s="351">
        <v>13.790010000000001</v>
      </c>
      <c r="BD25" s="351">
        <v>15.63241</v>
      </c>
      <c r="BE25" s="351">
        <v>16.286380000000001</v>
      </c>
      <c r="BF25" s="351">
        <v>16.187180000000001</v>
      </c>
      <c r="BG25" s="351">
        <v>16.346920000000001</v>
      </c>
      <c r="BH25" s="351">
        <v>15.440759999999999</v>
      </c>
      <c r="BI25" s="351">
        <v>14.326779999999999</v>
      </c>
      <c r="BJ25" s="351">
        <v>13.302250000000001</v>
      </c>
      <c r="BK25" s="351">
        <v>13.08975</v>
      </c>
      <c r="BL25" s="351">
        <v>13.226839999999999</v>
      </c>
      <c r="BM25" s="351">
        <v>13.08493</v>
      </c>
      <c r="BN25" s="351">
        <v>13.380509999999999</v>
      </c>
      <c r="BO25" s="351">
        <v>14.04735</v>
      </c>
      <c r="BP25" s="351">
        <v>16.024100000000001</v>
      </c>
      <c r="BQ25" s="351">
        <v>16.79757</v>
      </c>
      <c r="BR25" s="351">
        <v>16.790019999999998</v>
      </c>
      <c r="BS25" s="351">
        <v>17.04053</v>
      </c>
      <c r="BT25" s="351">
        <v>16.158460000000002</v>
      </c>
      <c r="BU25" s="351">
        <v>15.037940000000001</v>
      </c>
      <c r="BV25" s="351">
        <v>13.992330000000001</v>
      </c>
    </row>
    <row r="26" spans="1:74" ht="11.1" customHeight="1" x14ac:dyDescent="0.2">
      <c r="A26" s="119" t="s">
        <v>656</v>
      </c>
      <c r="B26" s="206" t="s">
        <v>428</v>
      </c>
      <c r="C26" s="213">
        <v>10.08</v>
      </c>
      <c r="D26" s="213">
        <v>10.25</v>
      </c>
      <c r="E26" s="213">
        <v>10.23</v>
      </c>
      <c r="F26" s="213">
        <v>10.19</v>
      </c>
      <c r="G26" s="213">
        <v>10.31</v>
      </c>
      <c r="H26" s="213">
        <v>10.66</v>
      </c>
      <c r="I26" s="213">
        <v>10.68</v>
      </c>
      <c r="J26" s="213">
        <v>10.76</v>
      </c>
      <c r="K26" s="213">
        <v>10.77</v>
      </c>
      <c r="L26" s="213">
        <v>10.55</v>
      </c>
      <c r="M26" s="213">
        <v>10.32</v>
      </c>
      <c r="N26" s="213">
        <v>10.17</v>
      </c>
      <c r="O26" s="213">
        <v>10.210000000000001</v>
      </c>
      <c r="P26" s="213">
        <v>10.48</v>
      </c>
      <c r="Q26" s="213">
        <v>10.46</v>
      </c>
      <c r="R26" s="213">
        <v>10.4</v>
      </c>
      <c r="S26" s="213">
        <v>10.59</v>
      </c>
      <c r="T26" s="213">
        <v>11.01</v>
      </c>
      <c r="U26" s="213">
        <v>10.97</v>
      </c>
      <c r="V26" s="213">
        <v>11.01</v>
      </c>
      <c r="W26" s="213">
        <v>11.03</v>
      </c>
      <c r="X26" s="213">
        <v>10.78</v>
      </c>
      <c r="Y26" s="213">
        <v>10.49</v>
      </c>
      <c r="Z26" s="213">
        <v>10.28</v>
      </c>
      <c r="AA26" s="213">
        <v>10.49</v>
      </c>
      <c r="AB26" s="213">
        <v>10.65</v>
      </c>
      <c r="AC26" s="213">
        <v>10.51</v>
      </c>
      <c r="AD26" s="213">
        <v>10.46</v>
      </c>
      <c r="AE26" s="213">
        <v>10.51</v>
      </c>
      <c r="AF26" s="213">
        <v>10.84</v>
      </c>
      <c r="AG26" s="213">
        <v>11</v>
      </c>
      <c r="AH26" s="213">
        <v>11.03</v>
      </c>
      <c r="AI26" s="213">
        <v>10.72</v>
      </c>
      <c r="AJ26" s="213">
        <v>10.77</v>
      </c>
      <c r="AK26" s="213">
        <v>10.54</v>
      </c>
      <c r="AL26" s="213">
        <v>10.33</v>
      </c>
      <c r="AM26" s="213">
        <v>10.29</v>
      </c>
      <c r="AN26" s="213">
        <v>10.52</v>
      </c>
      <c r="AO26" s="213">
        <v>10.44</v>
      </c>
      <c r="AP26" s="213">
        <v>10.5</v>
      </c>
      <c r="AQ26" s="213">
        <v>10.53</v>
      </c>
      <c r="AR26" s="213">
        <v>10.89</v>
      </c>
      <c r="AS26" s="213">
        <v>11.02</v>
      </c>
      <c r="AT26" s="213">
        <v>11</v>
      </c>
      <c r="AU26" s="213">
        <v>10.97</v>
      </c>
      <c r="AV26" s="213">
        <v>10.74</v>
      </c>
      <c r="AW26" s="213">
        <v>10.52</v>
      </c>
      <c r="AX26" s="213">
        <v>10.31</v>
      </c>
      <c r="AY26" s="213">
        <v>10.196249999999999</v>
      </c>
      <c r="AZ26" s="213">
        <v>10.36567</v>
      </c>
      <c r="BA26" s="351">
        <v>10.29698</v>
      </c>
      <c r="BB26" s="351">
        <v>10.32363</v>
      </c>
      <c r="BC26" s="351">
        <v>10.35643</v>
      </c>
      <c r="BD26" s="351">
        <v>10.69957</v>
      </c>
      <c r="BE26" s="351">
        <v>10.82714</v>
      </c>
      <c r="BF26" s="351">
        <v>10.84928</v>
      </c>
      <c r="BG26" s="351">
        <v>10.913830000000001</v>
      </c>
      <c r="BH26" s="351">
        <v>10.6721</v>
      </c>
      <c r="BI26" s="351">
        <v>10.47814</v>
      </c>
      <c r="BJ26" s="351">
        <v>10.26294</v>
      </c>
      <c r="BK26" s="351">
        <v>10.16061</v>
      </c>
      <c r="BL26" s="351">
        <v>10.40775</v>
      </c>
      <c r="BM26" s="351">
        <v>10.39256</v>
      </c>
      <c r="BN26" s="351">
        <v>10.454840000000001</v>
      </c>
      <c r="BO26" s="351">
        <v>10.534409999999999</v>
      </c>
      <c r="BP26" s="351">
        <v>10.91494</v>
      </c>
      <c r="BQ26" s="351">
        <v>11.07048</v>
      </c>
      <c r="BR26" s="351">
        <v>11.11186</v>
      </c>
      <c r="BS26" s="351">
        <v>11.195130000000001</v>
      </c>
      <c r="BT26" s="351">
        <v>10.95402</v>
      </c>
      <c r="BU26" s="351">
        <v>10.74456</v>
      </c>
      <c r="BV26" s="351">
        <v>10.508380000000001</v>
      </c>
    </row>
    <row r="27" spans="1:74" ht="11.1" customHeight="1" x14ac:dyDescent="0.2">
      <c r="A27" s="119"/>
      <c r="B27" s="122" t="s">
        <v>31</v>
      </c>
      <c r="C27" s="483"/>
      <c r="D27" s="483"/>
      <c r="E27" s="483"/>
      <c r="F27" s="483"/>
      <c r="G27" s="483"/>
      <c r="H27" s="483"/>
      <c r="I27" s="483"/>
      <c r="J27" s="483"/>
      <c r="K27" s="483"/>
      <c r="L27" s="483"/>
      <c r="M27" s="483"/>
      <c r="N27" s="483"/>
      <c r="O27" s="483"/>
      <c r="P27" s="483"/>
      <c r="Q27" s="483"/>
      <c r="R27" s="483"/>
      <c r="S27" s="483"/>
      <c r="T27" s="483"/>
      <c r="U27" s="483"/>
      <c r="V27" s="483"/>
      <c r="W27" s="483"/>
      <c r="X27" s="483"/>
      <c r="Y27" s="483"/>
      <c r="Z27" s="483"/>
      <c r="AA27" s="483"/>
      <c r="AB27" s="483"/>
      <c r="AC27" s="483"/>
      <c r="AD27" s="483"/>
      <c r="AE27" s="483"/>
      <c r="AF27" s="483"/>
      <c r="AG27" s="483"/>
      <c r="AH27" s="483"/>
      <c r="AI27" s="483"/>
      <c r="AJ27" s="483"/>
      <c r="AK27" s="483"/>
      <c r="AL27" s="483"/>
      <c r="AM27" s="483"/>
      <c r="AN27" s="483"/>
      <c r="AO27" s="483"/>
      <c r="AP27" s="483"/>
      <c r="AQ27" s="483"/>
      <c r="AR27" s="483"/>
      <c r="AS27" s="483"/>
      <c r="AT27" s="483"/>
      <c r="AU27" s="483"/>
      <c r="AV27" s="483"/>
      <c r="AW27" s="483"/>
      <c r="AX27" s="483"/>
      <c r="AY27" s="483"/>
      <c r="AZ27" s="483"/>
      <c r="BA27" s="484"/>
      <c r="BB27" s="484"/>
      <c r="BC27" s="484"/>
      <c r="BD27" s="484"/>
      <c r="BE27" s="484"/>
      <c r="BF27" s="484"/>
      <c r="BG27" s="484"/>
      <c r="BH27" s="484"/>
      <c r="BI27" s="484"/>
      <c r="BJ27" s="484"/>
      <c r="BK27" s="484"/>
      <c r="BL27" s="484"/>
      <c r="BM27" s="484"/>
      <c r="BN27" s="484"/>
      <c r="BO27" s="484"/>
      <c r="BP27" s="484"/>
      <c r="BQ27" s="484"/>
      <c r="BR27" s="484"/>
      <c r="BS27" s="484"/>
      <c r="BT27" s="484"/>
      <c r="BU27" s="484"/>
      <c r="BV27" s="484"/>
    </row>
    <row r="28" spans="1:74" ht="11.1" customHeight="1" x14ac:dyDescent="0.2">
      <c r="A28" s="119" t="s">
        <v>657</v>
      </c>
      <c r="B28" s="204" t="s">
        <v>447</v>
      </c>
      <c r="C28" s="213">
        <v>12.221913176999999</v>
      </c>
      <c r="D28" s="213">
        <v>12.351034458000001</v>
      </c>
      <c r="E28" s="213">
        <v>12.268488891000001</v>
      </c>
      <c r="F28" s="213">
        <v>11.992099654</v>
      </c>
      <c r="G28" s="213">
        <v>11.882656556000001</v>
      </c>
      <c r="H28" s="213">
        <v>11.969740572999999</v>
      </c>
      <c r="I28" s="213">
        <v>12.409880997</v>
      </c>
      <c r="J28" s="213">
        <v>12.449153411999999</v>
      </c>
      <c r="K28" s="213">
        <v>12.33454957</v>
      </c>
      <c r="L28" s="213">
        <v>12.074569305000001</v>
      </c>
      <c r="M28" s="213">
        <v>12.065797656000001</v>
      </c>
      <c r="N28" s="213">
        <v>12.309073605</v>
      </c>
      <c r="O28" s="213">
        <v>12.582858787999999</v>
      </c>
      <c r="P28" s="213">
        <v>12.429948617999999</v>
      </c>
      <c r="Q28" s="213">
        <v>12.428291076000001</v>
      </c>
      <c r="R28" s="213">
        <v>12.274060553</v>
      </c>
      <c r="S28" s="213">
        <v>12.138303944</v>
      </c>
      <c r="T28" s="213">
        <v>12.508081369999999</v>
      </c>
      <c r="U28" s="213">
        <v>12.828689370999999</v>
      </c>
      <c r="V28" s="213">
        <v>12.755233370999999</v>
      </c>
      <c r="W28" s="213">
        <v>12.660213646000001</v>
      </c>
      <c r="X28" s="213">
        <v>12.316445468</v>
      </c>
      <c r="Y28" s="213">
        <v>12.560435927</v>
      </c>
      <c r="Z28" s="213">
        <v>12.885526641</v>
      </c>
      <c r="AA28" s="213">
        <v>13.740759567</v>
      </c>
      <c r="AB28" s="213">
        <v>13.984055361999999</v>
      </c>
      <c r="AC28" s="213">
        <v>13.034494538000001</v>
      </c>
      <c r="AD28" s="213">
        <v>12.971408236</v>
      </c>
      <c r="AE28" s="213">
        <v>12.707495418000001</v>
      </c>
      <c r="AF28" s="213">
        <v>13.194402922</v>
      </c>
      <c r="AG28" s="213">
        <v>13.110414345000001</v>
      </c>
      <c r="AH28" s="213">
        <v>13.026301889999999</v>
      </c>
      <c r="AI28" s="213">
        <v>13.131640423</v>
      </c>
      <c r="AJ28" s="213">
        <v>12.914551341999999</v>
      </c>
      <c r="AK28" s="213">
        <v>13.042464449000001</v>
      </c>
      <c r="AL28" s="213">
        <v>13.607805449000001</v>
      </c>
      <c r="AM28" s="213">
        <v>13.269264594999999</v>
      </c>
      <c r="AN28" s="213">
        <v>13.970263465</v>
      </c>
      <c r="AO28" s="213">
        <v>13.211969075000001</v>
      </c>
      <c r="AP28" s="213">
        <v>13.082644097999999</v>
      </c>
      <c r="AQ28" s="213">
        <v>12.51841385</v>
      </c>
      <c r="AR28" s="213">
        <v>13.130180661000001</v>
      </c>
      <c r="AS28" s="213">
        <v>12.577999847999999</v>
      </c>
      <c r="AT28" s="213">
        <v>12.626538982</v>
      </c>
      <c r="AU28" s="213">
        <v>12.750165753999999</v>
      </c>
      <c r="AV28" s="213">
        <v>12.324074391</v>
      </c>
      <c r="AW28" s="213">
        <v>12.95</v>
      </c>
      <c r="AX28" s="213">
        <v>12.83</v>
      </c>
      <c r="AY28" s="213">
        <v>12.58306</v>
      </c>
      <c r="AZ28" s="213">
        <v>13.271739999999999</v>
      </c>
      <c r="BA28" s="351">
        <v>12.55447</v>
      </c>
      <c r="BB28" s="351">
        <v>12.60605</v>
      </c>
      <c r="BC28" s="351">
        <v>12.15132</v>
      </c>
      <c r="BD28" s="351">
        <v>12.80179</v>
      </c>
      <c r="BE28" s="351">
        <v>12.369859999999999</v>
      </c>
      <c r="BF28" s="351">
        <v>12.53468</v>
      </c>
      <c r="BG28" s="351">
        <v>12.56602</v>
      </c>
      <c r="BH28" s="351">
        <v>12.253920000000001</v>
      </c>
      <c r="BI28" s="351">
        <v>12.793749999999999</v>
      </c>
      <c r="BJ28" s="351">
        <v>12.72983</v>
      </c>
      <c r="BK28" s="351">
        <v>12.795959999999999</v>
      </c>
      <c r="BL28" s="351">
        <v>13.571960000000001</v>
      </c>
      <c r="BM28" s="351">
        <v>12.91286</v>
      </c>
      <c r="BN28" s="351">
        <v>12.89865</v>
      </c>
      <c r="BO28" s="351">
        <v>12.378399999999999</v>
      </c>
      <c r="BP28" s="351">
        <v>13.02126</v>
      </c>
      <c r="BQ28" s="351">
        <v>12.515969999999999</v>
      </c>
      <c r="BR28" s="351">
        <v>12.62425</v>
      </c>
      <c r="BS28" s="351">
        <v>12.648899999999999</v>
      </c>
      <c r="BT28" s="351">
        <v>12.319459999999999</v>
      </c>
      <c r="BU28" s="351">
        <v>12.853590000000001</v>
      </c>
      <c r="BV28" s="351">
        <v>12.7806</v>
      </c>
    </row>
    <row r="29" spans="1:74" ht="11.1" customHeight="1" x14ac:dyDescent="0.2">
      <c r="A29" s="119" t="s">
        <v>658</v>
      </c>
      <c r="B29" s="187" t="s">
        <v>480</v>
      </c>
      <c r="C29" s="213">
        <v>6.9299799727</v>
      </c>
      <c r="D29" s="213">
        <v>7.1016222220999996</v>
      </c>
      <c r="E29" s="213">
        <v>7.0573750647000004</v>
      </c>
      <c r="F29" s="213">
        <v>6.9335188709000004</v>
      </c>
      <c r="G29" s="213">
        <v>6.9132971323000003</v>
      </c>
      <c r="H29" s="213">
        <v>7.1956887252000001</v>
      </c>
      <c r="I29" s="213">
        <v>6.9793618853000003</v>
      </c>
      <c r="J29" s="213">
        <v>7.2841146095999996</v>
      </c>
      <c r="K29" s="213">
        <v>7.1408326621000002</v>
      </c>
      <c r="L29" s="213">
        <v>6.8895679289</v>
      </c>
      <c r="M29" s="213">
        <v>7.0329963282000003</v>
      </c>
      <c r="N29" s="213">
        <v>6.8793157254999997</v>
      </c>
      <c r="O29" s="213">
        <v>7.0673160975</v>
      </c>
      <c r="P29" s="213">
        <v>6.7646632134000004</v>
      </c>
      <c r="Q29" s="213">
        <v>7.0068870563000001</v>
      </c>
      <c r="R29" s="213">
        <v>6.9294253252000004</v>
      </c>
      <c r="S29" s="213">
        <v>6.9815101049999999</v>
      </c>
      <c r="T29" s="213">
        <v>6.9452886984999997</v>
      </c>
      <c r="U29" s="213">
        <v>6.8826226487</v>
      </c>
      <c r="V29" s="213">
        <v>6.9230049550999997</v>
      </c>
      <c r="W29" s="213">
        <v>6.8991358996000001</v>
      </c>
      <c r="X29" s="213">
        <v>6.9182513247999999</v>
      </c>
      <c r="Y29" s="213">
        <v>6.6799544610000003</v>
      </c>
      <c r="Z29" s="213">
        <v>6.7946066517999997</v>
      </c>
      <c r="AA29" s="213">
        <v>7.7000656687999998</v>
      </c>
      <c r="AB29" s="213">
        <v>7.4231806952000001</v>
      </c>
      <c r="AC29" s="213">
        <v>6.6317900020999998</v>
      </c>
      <c r="AD29" s="213">
        <v>6.6883451172999999</v>
      </c>
      <c r="AE29" s="213">
        <v>6.9353132101000003</v>
      </c>
      <c r="AF29" s="213">
        <v>6.9305458277999996</v>
      </c>
      <c r="AG29" s="213">
        <v>6.9535433271000002</v>
      </c>
      <c r="AH29" s="213">
        <v>6.9309608163999998</v>
      </c>
      <c r="AI29" s="213">
        <v>6.8539148935999998</v>
      </c>
      <c r="AJ29" s="213">
        <v>6.8948052553999997</v>
      </c>
      <c r="AK29" s="213">
        <v>6.8093281121000002</v>
      </c>
      <c r="AL29" s="213">
        <v>6.7848082791</v>
      </c>
      <c r="AM29" s="213">
        <v>6.7924882494999999</v>
      </c>
      <c r="AN29" s="213">
        <v>6.7176068527000004</v>
      </c>
      <c r="AO29" s="213">
        <v>6.6737771441999998</v>
      </c>
      <c r="AP29" s="213">
        <v>6.5439849401999997</v>
      </c>
      <c r="AQ29" s="213">
        <v>6.6750905933000002</v>
      </c>
      <c r="AR29" s="213">
        <v>6.3681136045000004</v>
      </c>
      <c r="AS29" s="213">
        <v>6.5340084100000002</v>
      </c>
      <c r="AT29" s="213">
        <v>6.6216775765999998</v>
      </c>
      <c r="AU29" s="213">
        <v>6.4391373649999997</v>
      </c>
      <c r="AV29" s="213">
        <v>6.4188661289000004</v>
      </c>
      <c r="AW29" s="213">
        <v>6.38</v>
      </c>
      <c r="AX29" s="213">
        <v>6.39</v>
      </c>
      <c r="AY29" s="213">
        <v>6.4102690000000004</v>
      </c>
      <c r="AZ29" s="213">
        <v>6.2949219999999997</v>
      </c>
      <c r="BA29" s="351">
        <v>6.1371250000000002</v>
      </c>
      <c r="BB29" s="351">
        <v>6.1340170000000001</v>
      </c>
      <c r="BC29" s="351">
        <v>6.2999090000000004</v>
      </c>
      <c r="BD29" s="351">
        <v>6.0434299999999999</v>
      </c>
      <c r="BE29" s="351">
        <v>6.2935169999999996</v>
      </c>
      <c r="BF29" s="351">
        <v>6.4868600000000001</v>
      </c>
      <c r="BG29" s="351">
        <v>6.2552849999999998</v>
      </c>
      <c r="BH29" s="351">
        <v>6.3105229999999999</v>
      </c>
      <c r="BI29" s="351">
        <v>6.2154540000000003</v>
      </c>
      <c r="BJ29" s="351">
        <v>6.3147869999999999</v>
      </c>
      <c r="BK29" s="351">
        <v>6.4889700000000001</v>
      </c>
      <c r="BL29" s="351">
        <v>6.4569029999999996</v>
      </c>
      <c r="BM29" s="351">
        <v>6.4003670000000001</v>
      </c>
      <c r="BN29" s="351">
        <v>6.3433149999999996</v>
      </c>
      <c r="BO29" s="351">
        <v>6.459873</v>
      </c>
      <c r="BP29" s="351">
        <v>6.1733989999999999</v>
      </c>
      <c r="BQ29" s="351">
        <v>6.3601080000000003</v>
      </c>
      <c r="BR29" s="351">
        <v>6.4958479999999996</v>
      </c>
      <c r="BS29" s="351">
        <v>6.2574680000000003</v>
      </c>
      <c r="BT29" s="351">
        <v>6.2951689999999996</v>
      </c>
      <c r="BU29" s="351">
        <v>6.1911399999999999</v>
      </c>
      <c r="BV29" s="351">
        <v>6.2811190000000003</v>
      </c>
    </row>
    <row r="30" spans="1:74" ht="11.1" customHeight="1" x14ac:dyDescent="0.2">
      <c r="A30" s="119" t="s">
        <v>659</v>
      </c>
      <c r="B30" s="204" t="s">
        <v>448</v>
      </c>
      <c r="C30" s="213">
        <v>6.7740946143</v>
      </c>
      <c r="D30" s="213">
        <v>6.7778260385999998</v>
      </c>
      <c r="E30" s="213">
        <v>6.7744088622999996</v>
      </c>
      <c r="F30" s="213">
        <v>6.8127669921000003</v>
      </c>
      <c r="G30" s="213">
        <v>6.8884283041999996</v>
      </c>
      <c r="H30" s="213">
        <v>6.9342707492000004</v>
      </c>
      <c r="I30" s="213">
        <v>7.0494780884999999</v>
      </c>
      <c r="J30" s="213">
        <v>7.0821145040999998</v>
      </c>
      <c r="K30" s="213">
        <v>7.0184065671000004</v>
      </c>
      <c r="L30" s="213">
        <v>7.0420186406000003</v>
      </c>
      <c r="M30" s="213">
        <v>6.9740846014000004</v>
      </c>
      <c r="N30" s="213">
        <v>6.9314147523000003</v>
      </c>
      <c r="O30" s="213">
        <v>7.1330343986000004</v>
      </c>
      <c r="P30" s="213">
        <v>7.0626941391000004</v>
      </c>
      <c r="Q30" s="213">
        <v>7.1562811689999997</v>
      </c>
      <c r="R30" s="213">
        <v>6.9980036305000004</v>
      </c>
      <c r="S30" s="213">
        <v>7.1054968610999998</v>
      </c>
      <c r="T30" s="213">
        <v>7.1457101978999997</v>
      </c>
      <c r="U30" s="213">
        <v>7.1589745894999997</v>
      </c>
      <c r="V30" s="213">
        <v>7.0752464170999998</v>
      </c>
      <c r="W30" s="213">
        <v>7.0606976809999997</v>
      </c>
      <c r="X30" s="213">
        <v>7.0017160234000002</v>
      </c>
      <c r="Y30" s="213">
        <v>7.0389506416999996</v>
      </c>
      <c r="Z30" s="213">
        <v>6.9573190289999998</v>
      </c>
      <c r="AA30" s="213">
        <v>7.4028139007</v>
      </c>
      <c r="AB30" s="213">
        <v>7.1147421318999999</v>
      </c>
      <c r="AC30" s="213">
        <v>6.9309859598000001</v>
      </c>
      <c r="AD30" s="213">
        <v>7.0159652640000001</v>
      </c>
      <c r="AE30" s="213">
        <v>7.0430742097000003</v>
      </c>
      <c r="AF30" s="213">
        <v>7.0729013452</v>
      </c>
      <c r="AG30" s="213">
        <v>7.1314755212999996</v>
      </c>
      <c r="AH30" s="213">
        <v>7.0639824352999998</v>
      </c>
      <c r="AI30" s="213">
        <v>7.0192329652999996</v>
      </c>
      <c r="AJ30" s="213">
        <v>7.1291569539999999</v>
      </c>
      <c r="AK30" s="213">
        <v>7.0996645816999999</v>
      </c>
      <c r="AL30" s="213">
        <v>7.2436060391000003</v>
      </c>
      <c r="AM30" s="213">
        <v>7.0072963784000004</v>
      </c>
      <c r="AN30" s="213">
        <v>7.0559193281999999</v>
      </c>
      <c r="AO30" s="213">
        <v>7.0508552208999999</v>
      </c>
      <c r="AP30" s="213">
        <v>6.9461197182000003</v>
      </c>
      <c r="AQ30" s="213">
        <v>6.7994947991999997</v>
      </c>
      <c r="AR30" s="213">
        <v>6.7861977034000001</v>
      </c>
      <c r="AS30" s="213">
        <v>6.9015093679000001</v>
      </c>
      <c r="AT30" s="213">
        <v>6.8594085563</v>
      </c>
      <c r="AU30" s="213">
        <v>6.6893970324999996</v>
      </c>
      <c r="AV30" s="213">
        <v>6.8614558196999997</v>
      </c>
      <c r="AW30" s="213">
        <v>6.87</v>
      </c>
      <c r="AX30" s="213">
        <v>6.54</v>
      </c>
      <c r="AY30" s="213">
        <v>6.5485090000000001</v>
      </c>
      <c r="AZ30" s="213">
        <v>6.7309029999999996</v>
      </c>
      <c r="BA30" s="351">
        <v>6.7270589999999997</v>
      </c>
      <c r="BB30" s="351">
        <v>6.7452290000000001</v>
      </c>
      <c r="BC30" s="351">
        <v>6.6538269999999997</v>
      </c>
      <c r="BD30" s="351">
        <v>6.6874710000000004</v>
      </c>
      <c r="BE30" s="351">
        <v>6.8673469999999996</v>
      </c>
      <c r="BF30" s="351">
        <v>6.9012950000000002</v>
      </c>
      <c r="BG30" s="351">
        <v>6.7228680000000001</v>
      </c>
      <c r="BH30" s="351">
        <v>6.9284929999999996</v>
      </c>
      <c r="BI30" s="351">
        <v>6.9197810000000004</v>
      </c>
      <c r="BJ30" s="351">
        <v>6.6596510000000002</v>
      </c>
      <c r="BK30" s="351">
        <v>6.6853860000000003</v>
      </c>
      <c r="BL30" s="351">
        <v>6.920172</v>
      </c>
      <c r="BM30" s="351">
        <v>6.9914259999999997</v>
      </c>
      <c r="BN30" s="351">
        <v>6.9868589999999999</v>
      </c>
      <c r="BO30" s="351">
        <v>6.8640670000000004</v>
      </c>
      <c r="BP30" s="351">
        <v>6.8845000000000001</v>
      </c>
      <c r="BQ30" s="351">
        <v>7.0314129999999997</v>
      </c>
      <c r="BR30" s="351">
        <v>7.0341250000000004</v>
      </c>
      <c r="BS30" s="351">
        <v>6.8491910000000003</v>
      </c>
      <c r="BT30" s="351">
        <v>7.0471219999999999</v>
      </c>
      <c r="BU30" s="351">
        <v>7.0321790000000002</v>
      </c>
      <c r="BV30" s="351">
        <v>6.7620699999999996</v>
      </c>
    </row>
    <row r="31" spans="1:74" ht="11.1" customHeight="1" x14ac:dyDescent="0.2">
      <c r="A31" s="119" t="s">
        <v>660</v>
      </c>
      <c r="B31" s="204" t="s">
        <v>449</v>
      </c>
      <c r="C31" s="213">
        <v>6.6044842514999997</v>
      </c>
      <c r="D31" s="213">
        <v>6.6583585854000003</v>
      </c>
      <c r="E31" s="213">
        <v>6.8606939714999999</v>
      </c>
      <c r="F31" s="213">
        <v>6.5705424102999999</v>
      </c>
      <c r="G31" s="213">
        <v>6.9594603451000001</v>
      </c>
      <c r="H31" s="213">
        <v>7.8202853599999997</v>
      </c>
      <c r="I31" s="213">
        <v>8.0453237482999995</v>
      </c>
      <c r="J31" s="213">
        <v>7.9605418764999998</v>
      </c>
      <c r="K31" s="213">
        <v>7.3779774449</v>
      </c>
      <c r="L31" s="213">
        <v>6.8760797340000002</v>
      </c>
      <c r="M31" s="213">
        <v>6.6968937689999999</v>
      </c>
      <c r="N31" s="213">
        <v>6.7277644740999998</v>
      </c>
      <c r="O31" s="213">
        <v>6.7246987712999999</v>
      </c>
      <c r="P31" s="213">
        <v>6.7894122776000003</v>
      </c>
      <c r="Q31" s="213">
        <v>6.8840373297999999</v>
      </c>
      <c r="R31" s="213">
        <v>6.8914836042000003</v>
      </c>
      <c r="S31" s="213">
        <v>6.9727418524000004</v>
      </c>
      <c r="T31" s="213">
        <v>7.7631670897999996</v>
      </c>
      <c r="U31" s="213">
        <v>8.1508646356999996</v>
      </c>
      <c r="V31" s="213">
        <v>7.9451002839999996</v>
      </c>
      <c r="W31" s="213">
        <v>7.6366086352</v>
      </c>
      <c r="X31" s="213">
        <v>6.8404593278999997</v>
      </c>
      <c r="Y31" s="213">
        <v>6.7718628728999999</v>
      </c>
      <c r="Z31" s="213">
        <v>6.4163575178999999</v>
      </c>
      <c r="AA31" s="213">
        <v>6.8691126897999997</v>
      </c>
      <c r="AB31" s="213">
        <v>7.0548246600000004</v>
      </c>
      <c r="AC31" s="213">
        <v>6.9788178043000002</v>
      </c>
      <c r="AD31" s="213">
        <v>6.7387531988999996</v>
      </c>
      <c r="AE31" s="213">
        <v>7.1894724965999997</v>
      </c>
      <c r="AF31" s="213">
        <v>7.9165721070000004</v>
      </c>
      <c r="AG31" s="213">
        <v>8.1678870024000005</v>
      </c>
      <c r="AH31" s="213">
        <v>7.923271368</v>
      </c>
      <c r="AI31" s="213">
        <v>7.7042590423000004</v>
      </c>
      <c r="AJ31" s="213">
        <v>6.9669079448</v>
      </c>
      <c r="AK31" s="213">
        <v>6.8589076939</v>
      </c>
      <c r="AL31" s="213">
        <v>6.7429203824000004</v>
      </c>
      <c r="AM31" s="213">
        <v>6.8602872245000004</v>
      </c>
      <c r="AN31" s="213">
        <v>7.2382895305000003</v>
      </c>
      <c r="AO31" s="213">
        <v>7.3282975532999997</v>
      </c>
      <c r="AP31" s="213">
        <v>6.8574055180000002</v>
      </c>
      <c r="AQ31" s="213">
        <v>7.1863093939000002</v>
      </c>
      <c r="AR31" s="213">
        <v>7.9679474705000004</v>
      </c>
      <c r="AS31" s="213">
        <v>8.1506609836999999</v>
      </c>
      <c r="AT31" s="213">
        <v>8.1971060462000001</v>
      </c>
      <c r="AU31" s="213">
        <v>7.8923786295999996</v>
      </c>
      <c r="AV31" s="213">
        <v>7.0515145235999999</v>
      </c>
      <c r="AW31" s="213">
        <v>6.81</v>
      </c>
      <c r="AX31" s="213">
        <v>6.72</v>
      </c>
      <c r="AY31" s="213">
        <v>6.9306169999999998</v>
      </c>
      <c r="AZ31" s="213">
        <v>7.3864729999999996</v>
      </c>
      <c r="BA31" s="351">
        <v>7.4732229999999999</v>
      </c>
      <c r="BB31" s="351">
        <v>7.0216430000000001</v>
      </c>
      <c r="BC31" s="351">
        <v>7.3657880000000002</v>
      </c>
      <c r="BD31" s="351">
        <v>8.1758480000000002</v>
      </c>
      <c r="BE31" s="351">
        <v>8.3726409999999998</v>
      </c>
      <c r="BF31" s="351">
        <v>8.4491359999999993</v>
      </c>
      <c r="BG31" s="351">
        <v>8.1361679999999996</v>
      </c>
      <c r="BH31" s="351">
        <v>7.2715009999999998</v>
      </c>
      <c r="BI31" s="351">
        <v>7.0273849999999998</v>
      </c>
      <c r="BJ31" s="351">
        <v>6.9632829999999997</v>
      </c>
      <c r="BK31" s="351">
        <v>7.1594769999999999</v>
      </c>
      <c r="BL31" s="351">
        <v>7.6344539999999999</v>
      </c>
      <c r="BM31" s="351">
        <v>7.7482870000000004</v>
      </c>
      <c r="BN31" s="351">
        <v>7.2752210000000002</v>
      </c>
      <c r="BO31" s="351">
        <v>7.6242960000000002</v>
      </c>
      <c r="BP31" s="351">
        <v>8.4582789999999992</v>
      </c>
      <c r="BQ31" s="351">
        <v>8.6525420000000004</v>
      </c>
      <c r="BR31" s="351">
        <v>8.7228349999999999</v>
      </c>
      <c r="BS31" s="351">
        <v>8.3986040000000006</v>
      </c>
      <c r="BT31" s="351">
        <v>7.5011380000000001</v>
      </c>
      <c r="BU31" s="351">
        <v>7.2465390000000003</v>
      </c>
      <c r="BV31" s="351">
        <v>7.1775159999999998</v>
      </c>
    </row>
    <row r="32" spans="1:74" ht="11.1" customHeight="1" x14ac:dyDescent="0.2">
      <c r="A32" s="119" t="s">
        <v>661</v>
      </c>
      <c r="B32" s="204" t="s">
        <v>450</v>
      </c>
      <c r="C32" s="213">
        <v>6.3852516911999997</v>
      </c>
      <c r="D32" s="213">
        <v>6.2149133831999999</v>
      </c>
      <c r="E32" s="213">
        <v>5.9887051896000001</v>
      </c>
      <c r="F32" s="213">
        <v>6.2276023999000003</v>
      </c>
      <c r="G32" s="213">
        <v>6.2326217847000001</v>
      </c>
      <c r="H32" s="213">
        <v>6.6911160598999997</v>
      </c>
      <c r="I32" s="213">
        <v>7.0106394923000002</v>
      </c>
      <c r="J32" s="213">
        <v>6.7252428932999999</v>
      </c>
      <c r="K32" s="213">
        <v>6.7496581439999996</v>
      </c>
      <c r="L32" s="213">
        <v>6.4286508056000002</v>
      </c>
      <c r="M32" s="213">
        <v>6.2605158209000003</v>
      </c>
      <c r="N32" s="213">
        <v>6.4377111517000003</v>
      </c>
      <c r="O32" s="213">
        <v>6.3614569642000003</v>
      </c>
      <c r="P32" s="213">
        <v>6.3832892744</v>
      </c>
      <c r="Q32" s="213">
        <v>6.3875779357000004</v>
      </c>
      <c r="R32" s="213">
        <v>6.3845338442999999</v>
      </c>
      <c r="S32" s="213">
        <v>6.3175940765999998</v>
      </c>
      <c r="T32" s="213">
        <v>6.5980363468999998</v>
      </c>
      <c r="U32" s="213">
        <v>6.9454571645999996</v>
      </c>
      <c r="V32" s="213">
        <v>6.7331692360000002</v>
      </c>
      <c r="W32" s="213">
        <v>6.7730171843000004</v>
      </c>
      <c r="X32" s="213">
        <v>6.4468618693000002</v>
      </c>
      <c r="Y32" s="213">
        <v>6.3273894163</v>
      </c>
      <c r="Z32" s="213">
        <v>6.3091567579000003</v>
      </c>
      <c r="AA32" s="213">
        <v>7.0032712354999997</v>
      </c>
      <c r="AB32" s="213">
        <v>6.4489868678000004</v>
      </c>
      <c r="AC32" s="213">
        <v>6.2630836527999998</v>
      </c>
      <c r="AD32" s="213">
        <v>6.3323732449000003</v>
      </c>
      <c r="AE32" s="213">
        <v>6.2969114928999996</v>
      </c>
      <c r="AF32" s="213">
        <v>6.6809413264000002</v>
      </c>
      <c r="AG32" s="213">
        <v>6.7734572091</v>
      </c>
      <c r="AH32" s="213">
        <v>6.4956283493000004</v>
      </c>
      <c r="AI32" s="213">
        <v>6.6917917861999996</v>
      </c>
      <c r="AJ32" s="213">
        <v>6.2730721141999997</v>
      </c>
      <c r="AK32" s="213">
        <v>6.7029295041000001</v>
      </c>
      <c r="AL32" s="213">
        <v>6.3378410197999999</v>
      </c>
      <c r="AM32" s="213">
        <v>6.1672989613000002</v>
      </c>
      <c r="AN32" s="213">
        <v>6.1956927896999998</v>
      </c>
      <c r="AO32" s="213">
        <v>6.3023970191999998</v>
      </c>
      <c r="AP32" s="213">
        <v>6.0534594437999996</v>
      </c>
      <c r="AQ32" s="213">
        <v>6.2990950190000001</v>
      </c>
      <c r="AR32" s="213">
        <v>6.4976521949999997</v>
      </c>
      <c r="AS32" s="213">
        <v>6.8070304970000004</v>
      </c>
      <c r="AT32" s="213">
        <v>6.7469312787</v>
      </c>
      <c r="AU32" s="213">
        <v>6.5696277940999996</v>
      </c>
      <c r="AV32" s="213">
        <v>6.2783873140999997</v>
      </c>
      <c r="AW32" s="213">
        <v>6.26</v>
      </c>
      <c r="AX32" s="213">
        <v>5.99</v>
      </c>
      <c r="AY32" s="213">
        <v>5.9457209999999998</v>
      </c>
      <c r="AZ32" s="213">
        <v>5.9648029999999999</v>
      </c>
      <c r="BA32" s="351">
        <v>6.0188370000000004</v>
      </c>
      <c r="BB32" s="351">
        <v>5.8471780000000004</v>
      </c>
      <c r="BC32" s="351">
        <v>6.1126509999999996</v>
      </c>
      <c r="BD32" s="351">
        <v>6.3251739999999996</v>
      </c>
      <c r="BE32" s="351">
        <v>6.6839690000000003</v>
      </c>
      <c r="BF32" s="351">
        <v>6.6829330000000002</v>
      </c>
      <c r="BG32" s="351">
        <v>6.4742509999999998</v>
      </c>
      <c r="BH32" s="351">
        <v>6.234318</v>
      </c>
      <c r="BI32" s="351">
        <v>6.1788679999999996</v>
      </c>
      <c r="BJ32" s="351">
        <v>5.9521610000000003</v>
      </c>
      <c r="BK32" s="351">
        <v>6.0019770000000001</v>
      </c>
      <c r="BL32" s="351">
        <v>6.0701850000000004</v>
      </c>
      <c r="BM32" s="351">
        <v>6.1791999999999998</v>
      </c>
      <c r="BN32" s="351">
        <v>5.9732760000000003</v>
      </c>
      <c r="BO32" s="351">
        <v>6.2144050000000002</v>
      </c>
      <c r="BP32" s="351">
        <v>6.4170059999999998</v>
      </c>
      <c r="BQ32" s="351">
        <v>6.7398709999999999</v>
      </c>
      <c r="BR32" s="351">
        <v>6.704574</v>
      </c>
      <c r="BS32" s="351">
        <v>6.4919650000000004</v>
      </c>
      <c r="BT32" s="351">
        <v>6.2432949999999998</v>
      </c>
      <c r="BU32" s="351">
        <v>6.1838129999999998</v>
      </c>
      <c r="BV32" s="351">
        <v>5.9533759999999996</v>
      </c>
    </row>
    <row r="33" spans="1:74" ht="11.1" customHeight="1" x14ac:dyDescent="0.2">
      <c r="A33" s="119" t="s">
        <v>662</v>
      </c>
      <c r="B33" s="204" t="s">
        <v>451</v>
      </c>
      <c r="C33" s="213">
        <v>5.5217609884999996</v>
      </c>
      <c r="D33" s="213">
        <v>5.3442734031999999</v>
      </c>
      <c r="E33" s="213">
        <v>5.4304246950000001</v>
      </c>
      <c r="F33" s="213">
        <v>5.5330276490000001</v>
      </c>
      <c r="G33" s="213">
        <v>5.5022050013000001</v>
      </c>
      <c r="H33" s="213">
        <v>6.0362518168000001</v>
      </c>
      <c r="I33" s="213">
        <v>6.1853353148999997</v>
      </c>
      <c r="J33" s="213">
        <v>6.1007624229999999</v>
      </c>
      <c r="K33" s="213">
        <v>6.0941219157999997</v>
      </c>
      <c r="L33" s="213">
        <v>5.9742779896</v>
      </c>
      <c r="M33" s="213">
        <v>5.8261900474999999</v>
      </c>
      <c r="N33" s="213">
        <v>6.1199847395000004</v>
      </c>
      <c r="O33" s="213">
        <v>5.8149235504999996</v>
      </c>
      <c r="P33" s="213">
        <v>5.8865849346000001</v>
      </c>
      <c r="Q33" s="213">
        <v>5.8716025557</v>
      </c>
      <c r="R33" s="213">
        <v>5.8060998424000001</v>
      </c>
      <c r="S33" s="213">
        <v>5.8131304521000002</v>
      </c>
      <c r="T33" s="213">
        <v>6.0713337342000004</v>
      </c>
      <c r="U33" s="213">
        <v>6.2064986331999998</v>
      </c>
      <c r="V33" s="213">
        <v>6.0785904996999998</v>
      </c>
      <c r="W33" s="213">
        <v>6.0875000409000002</v>
      </c>
      <c r="X33" s="213">
        <v>5.8172973648999999</v>
      </c>
      <c r="Y33" s="213">
        <v>5.8759969423999996</v>
      </c>
      <c r="Z33" s="213">
        <v>5.8020745356000001</v>
      </c>
      <c r="AA33" s="213">
        <v>5.8328858108999997</v>
      </c>
      <c r="AB33" s="213">
        <v>5.7013120174000003</v>
      </c>
      <c r="AC33" s="213">
        <v>5.6213161594000001</v>
      </c>
      <c r="AD33" s="213">
        <v>5.6686153171999996</v>
      </c>
      <c r="AE33" s="213">
        <v>5.8917306503000004</v>
      </c>
      <c r="AF33" s="213">
        <v>6.1129282706000003</v>
      </c>
      <c r="AG33" s="213">
        <v>5.9160762759000001</v>
      </c>
      <c r="AH33" s="213">
        <v>5.9008494776999996</v>
      </c>
      <c r="AI33" s="213">
        <v>5.9205478649999996</v>
      </c>
      <c r="AJ33" s="213">
        <v>5.7348967908999997</v>
      </c>
      <c r="AK33" s="213">
        <v>5.9631246133999998</v>
      </c>
      <c r="AL33" s="213">
        <v>5.8729722707000001</v>
      </c>
      <c r="AM33" s="213">
        <v>5.7212133154</v>
      </c>
      <c r="AN33" s="213">
        <v>5.7006001019000001</v>
      </c>
      <c r="AO33" s="213">
        <v>5.6706541382999998</v>
      </c>
      <c r="AP33" s="213">
        <v>5.7006069003000004</v>
      </c>
      <c r="AQ33" s="213">
        <v>5.8215902348000004</v>
      </c>
      <c r="AR33" s="213">
        <v>5.8154603648999998</v>
      </c>
      <c r="AS33" s="213">
        <v>5.9951088906000001</v>
      </c>
      <c r="AT33" s="213">
        <v>5.8842039302</v>
      </c>
      <c r="AU33" s="213">
        <v>5.9536548935000004</v>
      </c>
      <c r="AV33" s="213">
        <v>5.5566609468000001</v>
      </c>
      <c r="AW33" s="213">
        <v>5.83</v>
      </c>
      <c r="AX33" s="213">
        <v>5.43</v>
      </c>
      <c r="AY33" s="213">
        <v>5.3455069999999996</v>
      </c>
      <c r="AZ33" s="213">
        <v>5.4150869999999998</v>
      </c>
      <c r="BA33" s="351">
        <v>5.3729940000000003</v>
      </c>
      <c r="BB33" s="351">
        <v>5.4871489999999996</v>
      </c>
      <c r="BC33" s="351">
        <v>5.6468449999999999</v>
      </c>
      <c r="BD33" s="351">
        <v>5.6752310000000001</v>
      </c>
      <c r="BE33" s="351">
        <v>5.9088479999999999</v>
      </c>
      <c r="BF33" s="351">
        <v>5.8680029999999999</v>
      </c>
      <c r="BG33" s="351">
        <v>5.9171379999999996</v>
      </c>
      <c r="BH33" s="351">
        <v>5.5605060000000002</v>
      </c>
      <c r="BI33" s="351">
        <v>5.8115410000000001</v>
      </c>
      <c r="BJ33" s="351">
        <v>5.4624180000000004</v>
      </c>
      <c r="BK33" s="351">
        <v>5.4462460000000004</v>
      </c>
      <c r="BL33" s="351">
        <v>5.5521690000000001</v>
      </c>
      <c r="BM33" s="351">
        <v>5.5604120000000004</v>
      </c>
      <c r="BN33" s="351">
        <v>5.6540340000000002</v>
      </c>
      <c r="BO33" s="351">
        <v>5.7920559999999996</v>
      </c>
      <c r="BP33" s="351">
        <v>5.8090060000000001</v>
      </c>
      <c r="BQ33" s="351">
        <v>6.0136440000000002</v>
      </c>
      <c r="BR33" s="351">
        <v>5.9419339999999998</v>
      </c>
      <c r="BS33" s="351">
        <v>5.9870830000000002</v>
      </c>
      <c r="BT33" s="351">
        <v>5.6156949999999997</v>
      </c>
      <c r="BU33" s="351">
        <v>5.862851</v>
      </c>
      <c r="BV33" s="351">
        <v>5.5047949999999997</v>
      </c>
    </row>
    <row r="34" spans="1:74" ht="11.1" customHeight="1" x14ac:dyDescent="0.2">
      <c r="A34" s="119" t="s">
        <v>663</v>
      </c>
      <c r="B34" s="204" t="s">
        <v>452</v>
      </c>
      <c r="C34" s="213">
        <v>5.1820360868000002</v>
      </c>
      <c r="D34" s="213">
        <v>5.1050500896999997</v>
      </c>
      <c r="E34" s="213">
        <v>5.2029957991</v>
      </c>
      <c r="F34" s="213">
        <v>5.0427350534000004</v>
      </c>
      <c r="G34" s="213">
        <v>5.1467947360000004</v>
      </c>
      <c r="H34" s="213">
        <v>5.3191057466</v>
      </c>
      <c r="I34" s="213">
        <v>5.4603491361999996</v>
      </c>
      <c r="J34" s="213">
        <v>5.5167238074</v>
      </c>
      <c r="K34" s="213">
        <v>5.6050211455000003</v>
      </c>
      <c r="L34" s="213">
        <v>5.3882807590999997</v>
      </c>
      <c r="M34" s="213">
        <v>5.3225988960999997</v>
      </c>
      <c r="N34" s="213">
        <v>5.4203498838000002</v>
      </c>
      <c r="O34" s="213">
        <v>5.1593206141000003</v>
      </c>
      <c r="P34" s="213">
        <v>5.3403576656</v>
      </c>
      <c r="Q34" s="213">
        <v>5.3821733183999996</v>
      </c>
      <c r="R34" s="213">
        <v>5.3975078194000004</v>
      </c>
      <c r="S34" s="213">
        <v>5.5262809046000001</v>
      </c>
      <c r="T34" s="213">
        <v>5.6142178283000002</v>
      </c>
      <c r="U34" s="213">
        <v>5.7689608707</v>
      </c>
      <c r="V34" s="213">
        <v>5.5769746991</v>
      </c>
      <c r="W34" s="213">
        <v>5.6007644922999997</v>
      </c>
      <c r="X34" s="213">
        <v>5.4304743879000004</v>
      </c>
      <c r="Y34" s="213">
        <v>5.3118826983999998</v>
      </c>
      <c r="Z34" s="213">
        <v>5.2102966420000003</v>
      </c>
      <c r="AA34" s="213">
        <v>5.4909695909999998</v>
      </c>
      <c r="AB34" s="213">
        <v>5.3446916282999997</v>
      </c>
      <c r="AC34" s="213">
        <v>5.2923807563</v>
      </c>
      <c r="AD34" s="213">
        <v>5.1688300922000003</v>
      </c>
      <c r="AE34" s="213">
        <v>5.3858144873000002</v>
      </c>
      <c r="AF34" s="213">
        <v>5.6265231201999999</v>
      </c>
      <c r="AG34" s="213">
        <v>5.9133779005999996</v>
      </c>
      <c r="AH34" s="213">
        <v>5.6400771793000004</v>
      </c>
      <c r="AI34" s="213">
        <v>5.2444885849</v>
      </c>
      <c r="AJ34" s="213">
        <v>5.2228788699999997</v>
      </c>
      <c r="AK34" s="213">
        <v>5.3284298928</v>
      </c>
      <c r="AL34" s="213">
        <v>5.1067917078000002</v>
      </c>
      <c r="AM34" s="213">
        <v>5.1971684757999999</v>
      </c>
      <c r="AN34" s="213">
        <v>5.1842631426999999</v>
      </c>
      <c r="AO34" s="213">
        <v>5.3857089352000003</v>
      </c>
      <c r="AP34" s="213">
        <v>5.1854342228999997</v>
      </c>
      <c r="AQ34" s="213">
        <v>5.3173259512</v>
      </c>
      <c r="AR34" s="213">
        <v>5.3294544788999998</v>
      </c>
      <c r="AS34" s="213">
        <v>5.5616623687000004</v>
      </c>
      <c r="AT34" s="213">
        <v>6.7932053144999998</v>
      </c>
      <c r="AU34" s="213">
        <v>5.7376213851999998</v>
      </c>
      <c r="AV34" s="213">
        <v>5.4734919655000001</v>
      </c>
      <c r="AW34" s="213">
        <v>5.41</v>
      </c>
      <c r="AX34" s="213">
        <v>4.9800000000000004</v>
      </c>
      <c r="AY34" s="213">
        <v>5.20512</v>
      </c>
      <c r="AZ34" s="213">
        <v>5.1407389999999999</v>
      </c>
      <c r="BA34" s="351">
        <v>5.1629930000000002</v>
      </c>
      <c r="BB34" s="351">
        <v>5.0410909999999998</v>
      </c>
      <c r="BC34" s="351">
        <v>5.166156</v>
      </c>
      <c r="BD34" s="351">
        <v>5.1972639999999997</v>
      </c>
      <c r="BE34" s="351">
        <v>5.4837680000000004</v>
      </c>
      <c r="BF34" s="351">
        <v>6.8189310000000001</v>
      </c>
      <c r="BG34" s="351">
        <v>5.7592980000000003</v>
      </c>
      <c r="BH34" s="351">
        <v>5.5081810000000004</v>
      </c>
      <c r="BI34" s="351">
        <v>5.4350740000000002</v>
      </c>
      <c r="BJ34" s="351">
        <v>5.1267170000000002</v>
      </c>
      <c r="BK34" s="351">
        <v>5.2732380000000001</v>
      </c>
      <c r="BL34" s="351">
        <v>5.2819229999999999</v>
      </c>
      <c r="BM34" s="351">
        <v>5.4377420000000001</v>
      </c>
      <c r="BN34" s="351">
        <v>5.2846739999999999</v>
      </c>
      <c r="BO34" s="351">
        <v>5.3787430000000001</v>
      </c>
      <c r="BP34" s="351">
        <v>5.3880540000000003</v>
      </c>
      <c r="BQ34" s="351">
        <v>5.626754</v>
      </c>
      <c r="BR34" s="351">
        <v>6.9393409999999998</v>
      </c>
      <c r="BS34" s="351">
        <v>5.857507</v>
      </c>
      <c r="BT34" s="351">
        <v>5.58432</v>
      </c>
      <c r="BU34" s="351">
        <v>5.501233</v>
      </c>
      <c r="BV34" s="351">
        <v>5.1811610000000003</v>
      </c>
    </row>
    <row r="35" spans="1:74" s="120" customFormat="1" ht="11.1" customHeight="1" x14ac:dyDescent="0.2">
      <c r="A35" s="119" t="s">
        <v>664</v>
      </c>
      <c r="B35" s="204" t="s">
        <v>453</v>
      </c>
      <c r="C35" s="213">
        <v>5.8334736812000001</v>
      </c>
      <c r="D35" s="213">
        <v>5.8972449047</v>
      </c>
      <c r="E35" s="213">
        <v>5.9098078233000004</v>
      </c>
      <c r="F35" s="213">
        <v>5.9691439794000001</v>
      </c>
      <c r="G35" s="213">
        <v>6.1227806584</v>
      </c>
      <c r="H35" s="213">
        <v>6.8115690543999996</v>
      </c>
      <c r="I35" s="213">
        <v>7.1596605395999999</v>
      </c>
      <c r="J35" s="213">
        <v>7.1099751383000003</v>
      </c>
      <c r="K35" s="213">
        <v>6.9219673614000001</v>
      </c>
      <c r="L35" s="213">
        <v>6.5230546006000001</v>
      </c>
      <c r="M35" s="213">
        <v>5.7787142420000004</v>
      </c>
      <c r="N35" s="213">
        <v>6.0385924759999998</v>
      </c>
      <c r="O35" s="213">
        <v>6.0131854254999997</v>
      </c>
      <c r="P35" s="213">
        <v>6.1367556565000001</v>
      </c>
      <c r="Q35" s="213">
        <v>6.2470914781999998</v>
      </c>
      <c r="R35" s="213">
        <v>6.0832461157999997</v>
      </c>
      <c r="S35" s="213">
        <v>6.4843956441000001</v>
      </c>
      <c r="T35" s="213">
        <v>7.1671016299000003</v>
      </c>
      <c r="U35" s="213">
        <v>7.2276296645000002</v>
      </c>
      <c r="V35" s="213">
        <v>7.2475426034000003</v>
      </c>
      <c r="W35" s="213">
        <v>7.0492265628000004</v>
      </c>
      <c r="X35" s="213">
        <v>6.4389484180999998</v>
      </c>
      <c r="Y35" s="213">
        <v>6.1192063806999997</v>
      </c>
      <c r="Z35" s="213">
        <v>5.9797980826000003</v>
      </c>
      <c r="AA35" s="213">
        <v>6.0647772424999999</v>
      </c>
      <c r="AB35" s="213">
        <v>6.2053024172000004</v>
      </c>
      <c r="AC35" s="213">
        <v>6.1569017120999998</v>
      </c>
      <c r="AD35" s="213">
        <v>6.0968588852999996</v>
      </c>
      <c r="AE35" s="213">
        <v>6.4714427195999997</v>
      </c>
      <c r="AF35" s="213">
        <v>6.9058776713999999</v>
      </c>
      <c r="AG35" s="213">
        <v>7.0207272076000002</v>
      </c>
      <c r="AH35" s="213">
        <v>7.1696465118999999</v>
      </c>
      <c r="AI35" s="213">
        <v>6.7124912875999998</v>
      </c>
      <c r="AJ35" s="213">
        <v>6.3577652649000003</v>
      </c>
      <c r="AK35" s="213">
        <v>5.9468645566999996</v>
      </c>
      <c r="AL35" s="213">
        <v>5.9726129005999997</v>
      </c>
      <c r="AM35" s="213">
        <v>5.8578158972000001</v>
      </c>
      <c r="AN35" s="213">
        <v>6.3384315311000003</v>
      </c>
      <c r="AO35" s="213">
        <v>6.2454519872000001</v>
      </c>
      <c r="AP35" s="213">
        <v>5.9498196910000001</v>
      </c>
      <c r="AQ35" s="213">
        <v>6.1053419763000001</v>
      </c>
      <c r="AR35" s="213">
        <v>6.6516166789</v>
      </c>
      <c r="AS35" s="213">
        <v>6.7601592365999998</v>
      </c>
      <c r="AT35" s="213">
        <v>6.9290952872</v>
      </c>
      <c r="AU35" s="213">
        <v>6.6250807417999997</v>
      </c>
      <c r="AV35" s="213">
        <v>6.0798818123</v>
      </c>
      <c r="AW35" s="213">
        <v>5.87</v>
      </c>
      <c r="AX35" s="213">
        <v>5.71</v>
      </c>
      <c r="AY35" s="213">
        <v>5.6785500000000004</v>
      </c>
      <c r="AZ35" s="213">
        <v>6.1520710000000003</v>
      </c>
      <c r="BA35" s="351">
        <v>6.0364269999999998</v>
      </c>
      <c r="BB35" s="351">
        <v>5.8099460000000001</v>
      </c>
      <c r="BC35" s="351">
        <v>5.9915339999999997</v>
      </c>
      <c r="BD35" s="351">
        <v>6.5534109999999997</v>
      </c>
      <c r="BE35" s="351">
        <v>6.7054710000000002</v>
      </c>
      <c r="BF35" s="351">
        <v>6.92849</v>
      </c>
      <c r="BG35" s="351">
        <v>6.6079970000000001</v>
      </c>
      <c r="BH35" s="351">
        <v>6.0980990000000004</v>
      </c>
      <c r="BI35" s="351">
        <v>5.8693799999999996</v>
      </c>
      <c r="BJ35" s="351">
        <v>5.7433139999999998</v>
      </c>
      <c r="BK35" s="351">
        <v>5.7626119999999998</v>
      </c>
      <c r="BL35" s="351">
        <v>6.2828559999999998</v>
      </c>
      <c r="BM35" s="351">
        <v>6.2064700000000004</v>
      </c>
      <c r="BN35" s="351">
        <v>5.953919</v>
      </c>
      <c r="BO35" s="351">
        <v>6.1193270000000002</v>
      </c>
      <c r="BP35" s="351">
        <v>6.6821809999999999</v>
      </c>
      <c r="BQ35" s="351">
        <v>6.8069220000000001</v>
      </c>
      <c r="BR35" s="351">
        <v>7.0073550000000004</v>
      </c>
      <c r="BS35" s="351">
        <v>6.680491</v>
      </c>
      <c r="BT35" s="351">
        <v>6.1589260000000001</v>
      </c>
      <c r="BU35" s="351">
        <v>5.9251209999999999</v>
      </c>
      <c r="BV35" s="351">
        <v>5.7953419999999998</v>
      </c>
    </row>
    <row r="36" spans="1:74" s="120" customFormat="1" ht="11.1" customHeight="1" x14ac:dyDescent="0.2">
      <c r="A36" s="119" t="s">
        <v>665</v>
      </c>
      <c r="B36" s="206" t="s">
        <v>454</v>
      </c>
      <c r="C36" s="213">
        <v>7.6987706936000002</v>
      </c>
      <c r="D36" s="213">
        <v>7.7489934837999996</v>
      </c>
      <c r="E36" s="213">
        <v>7.9256788951999999</v>
      </c>
      <c r="F36" s="213">
        <v>8.0555463793000008</v>
      </c>
      <c r="G36" s="213">
        <v>8.5691209557000008</v>
      </c>
      <c r="H36" s="213">
        <v>9.9075253108000005</v>
      </c>
      <c r="I36" s="213">
        <v>10.306360959999999</v>
      </c>
      <c r="J36" s="213">
        <v>10.392962916</v>
      </c>
      <c r="K36" s="213">
        <v>10.279197339</v>
      </c>
      <c r="L36" s="213">
        <v>8.2889192301999994</v>
      </c>
      <c r="M36" s="213">
        <v>8.9337565880999996</v>
      </c>
      <c r="N36" s="213">
        <v>8.1369997788999999</v>
      </c>
      <c r="O36" s="213">
        <v>7.9190484406000001</v>
      </c>
      <c r="P36" s="213">
        <v>8.0288173099000009</v>
      </c>
      <c r="Q36" s="213">
        <v>8.2011075357000003</v>
      </c>
      <c r="R36" s="213">
        <v>7.6751617175</v>
      </c>
      <c r="S36" s="213">
        <v>8.932352453</v>
      </c>
      <c r="T36" s="213">
        <v>10.71691362</v>
      </c>
      <c r="U36" s="213">
        <v>10.373329936999999</v>
      </c>
      <c r="V36" s="213">
        <v>10.603914230000001</v>
      </c>
      <c r="W36" s="213">
        <v>10.526235914000001</v>
      </c>
      <c r="X36" s="213">
        <v>10.509296689999999</v>
      </c>
      <c r="Y36" s="213">
        <v>9.4924522578000001</v>
      </c>
      <c r="Z36" s="213">
        <v>8.3150749027999993</v>
      </c>
      <c r="AA36" s="213">
        <v>8.3089597229999992</v>
      </c>
      <c r="AB36" s="213">
        <v>8.4132359292000007</v>
      </c>
      <c r="AC36" s="213">
        <v>8.6213319207999994</v>
      </c>
      <c r="AD36" s="213">
        <v>8.2733890058000004</v>
      </c>
      <c r="AE36" s="213">
        <v>9.0646167083999991</v>
      </c>
      <c r="AF36" s="213">
        <v>10.476591249</v>
      </c>
      <c r="AG36" s="213">
        <v>10.736970624</v>
      </c>
      <c r="AH36" s="213">
        <v>11.150125584</v>
      </c>
      <c r="AI36" s="213">
        <v>10.805231116</v>
      </c>
      <c r="AJ36" s="213">
        <v>10.468616224</v>
      </c>
      <c r="AK36" s="213">
        <v>9.6623814025999994</v>
      </c>
      <c r="AL36" s="213">
        <v>8.6095913032000002</v>
      </c>
      <c r="AM36" s="213">
        <v>8.3387913075999993</v>
      </c>
      <c r="AN36" s="213">
        <v>8.9308750948999993</v>
      </c>
      <c r="AO36" s="213">
        <v>8.7170687795999999</v>
      </c>
      <c r="AP36" s="213">
        <v>8.2863606758999993</v>
      </c>
      <c r="AQ36" s="213">
        <v>9.4432953474999994</v>
      </c>
      <c r="AR36" s="213">
        <v>10.559285257999999</v>
      </c>
      <c r="AS36" s="213">
        <v>11.101665189</v>
      </c>
      <c r="AT36" s="213">
        <v>11.355593603999999</v>
      </c>
      <c r="AU36" s="213">
        <v>11.263608656000001</v>
      </c>
      <c r="AV36" s="213">
        <v>11.088343156000001</v>
      </c>
      <c r="AW36" s="213">
        <v>10.3</v>
      </c>
      <c r="AX36" s="213">
        <v>8.99</v>
      </c>
      <c r="AY36" s="213">
        <v>8.7817489999999996</v>
      </c>
      <c r="AZ36" s="213">
        <v>9.3272890000000004</v>
      </c>
      <c r="BA36" s="351">
        <v>8.9794180000000008</v>
      </c>
      <c r="BB36" s="351">
        <v>8.5438019999999995</v>
      </c>
      <c r="BC36" s="351">
        <v>9.7127960000000009</v>
      </c>
      <c r="BD36" s="351">
        <v>10.85582</v>
      </c>
      <c r="BE36" s="351">
        <v>11.43299</v>
      </c>
      <c r="BF36" s="351">
        <v>11.74344</v>
      </c>
      <c r="BG36" s="351">
        <v>11.65246</v>
      </c>
      <c r="BH36" s="351">
        <v>11.460190000000001</v>
      </c>
      <c r="BI36" s="351">
        <v>10.64202</v>
      </c>
      <c r="BJ36" s="351">
        <v>9.3606269999999991</v>
      </c>
      <c r="BK36" s="351">
        <v>9.0538670000000003</v>
      </c>
      <c r="BL36" s="351">
        <v>9.6599679999999992</v>
      </c>
      <c r="BM36" s="351">
        <v>9.3716939999999997</v>
      </c>
      <c r="BN36" s="351">
        <v>8.9096659999999996</v>
      </c>
      <c r="BO36" s="351">
        <v>10.109</v>
      </c>
      <c r="BP36" s="351">
        <v>11.283149999999999</v>
      </c>
      <c r="BQ36" s="351">
        <v>11.848369999999999</v>
      </c>
      <c r="BR36" s="351">
        <v>12.1425</v>
      </c>
      <c r="BS36" s="351">
        <v>12.04659</v>
      </c>
      <c r="BT36" s="351">
        <v>11.83736</v>
      </c>
      <c r="BU36" s="351">
        <v>10.987439999999999</v>
      </c>
      <c r="BV36" s="351">
        <v>9.6606249999999996</v>
      </c>
    </row>
    <row r="37" spans="1:74" s="120" customFormat="1" ht="11.1" customHeight="1" x14ac:dyDescent="0.2">
      <c r="A37" s="119" t="s">
        <v>666</v>
      </c>
      <c r="B37" s="206" t="s">
        <v>428</v>
      </c>
      <c r="C37" s="213">
        <v>6.44</v>
      </c>
      <c r="D37" s="213">
        <v>6.42</v>
      </c>
      <c r="E37" s="213">
        <v>6.46</v>
      </c>
      <c r="F37" s="213">
        <v>6.44</v>
      </c>
      <c r="G37" s="213">
        <v>6.57</v>
      </c>
      <c r="H37" s="213">
        <v>7.03</v>
      </c>
      <c r="I37" s="213">
        <v>7.23</v>
      </c>
      <c r="J37" s="213">
        <v>7.23</v>
      </c>
      <c r="K37" s="213">
        <v>7.14</v>
      </c>
      <c r="L37" s="213">
        <v>6.73</v>
      </c>
      <c r="M37" s="213">
        <v>6.66</v>
      </c>
      <c r="N37" s="213">
        <v>6.67</v>
      </c>
      <c r="O37" s="213">
        <v>6.59</v>
      </c>
      <c r="P37" s="213">
        <v>6.63</v>
      </c>
      <c r="Q37" s="213">
        <v>6.71</v>
      </c>
      <c r="R37" s="213">
        <v>6.6</v>
      </c>
      <c r="S37" s="213">
        <v>6.78</v>
      </c>
      <c r="T37" s="213">
        <v>7.19</v>
      </c>
      <c r="U37" s="213">
        <v>7.31</v>
      </c>
      <c r="V37" s="213">
        <v>7.22</v>
      </c>
      <c r="W37" s="213">
        <v>7.17</v>
      </c>
      <c r="X37" s="213">
        <v>6.91</v>
      </c>
      <c r="Y37" s="213">
        <v>6.73</v>
      </c>
      <c r="Z37" s="213">
        <v>6.54</v>
      </c>
      <c r="AA37" s="213">
        <v>6.94</v>
      </c>
      <c r="AB37" s="213">
        <v>6.78</v>
      </c>
      <c r="AC37" s="213">
        <v>6.63</v>
      </c>
      <c r="AD37" s="213">
        <v>6.57</v>
      </c>
      <c r="AE37" s="213">
        <v>6.8</v>
      </c>
      <c r="AF37" s="213">
        <v>7.18</v>
      </c>
      <c r="AG37" s="213">
        <v>7.32</v>
      </c>
      <c r="AH37" s="213">
        <v>7.25</v>
      </c>
      <c r="AI37" s="213">
        <v>7.05</v>
      </c>
      <c r="AJ37" s="213">
        <v>6.88</v>
      </c>
      <c r="AK37" s="213">
        <v>6.85</v>
      </c>
      <c r="AL37" s="213">
        <v>6.67</v>
      </c>
      <c r="AM37" s="213">
        <v>6.58</v>
      </c>
      <c r="AN37" s="213">
        <v>6.69</v>
      </c>
      <c r="AO37" s="213">
        <v>6.73</v>
      </c>
      <c r="AP37" s="213">
        <v>6.51</v>
      </c>
      <c r="AQ37" s="213">
        <v>6.71</v>
      </c>
      <c r="AR37" s="213">
        <v>6.92</v>
      </c>
      <c r="AS37" s="213">
        <v>7.18</v>
      </c>
      <c r="AT37" s="213">
        <v>7.44</v>
      </c>
      <c r="AU37" s="213">
        <v>7.09</v>
      </c>
      <c r="AV37" s="213">
        <v>6.85</v>
      </c>
      <c r="AW37" s="213">
        <v>6.73</v>
      </c>
      <c r="AX37" s="213">
        <v>6.37</v>
      </c>
      <c r="AY37" s="213">
        <v>6.4007630000000004</v>
      </c>
      <c r="AZ37" s="213">
        <v>6.5420020000000001</v>
      </c>
      <c r="BA37" s="351">
        <v>6.5141140000000002</v>
      </c>
      <c r="BB37" s="351">
        <v>6.3742900000000002</v>
      </c>
      <c r="BC37" s="351">
        <v>6.5990270000000004</v>
      </c>
      <c r="BD37" s="351">
        <v>6.8392470000000003</v>
      </c>
      <c r="BE37" s="351">
        <v>7.1509119999999999</v>
      </c>
      <c r="BF37" s="351">
        <v>7.4911620000000001</v>
      </c>
      <c r="BG37" s="351">
        <v>7.1209069999999999</v>
      </c>
      <c r="BH37" s="351">
        <v>6.9026069999999997</v>
      </c>
      <c r="BI37" s="351">
        <v>6.7572210000000004</v>
      </c>
      <c r="BJ37" s="351">
        <v>6.4668580000000002</v>
      </c>
      <c r="BK37" s="351">
        <v>6.5168799999999996</v>
      </c>
      <c r="BL37" s="351">
        <v>6.7098890000000004</v>
      </c>
      <c r="BM37" s="351">
        <v>6.7586579999999996</v>
      </c>
      <c r="BN37" s="351">
        <v>6.5912430000000004</v>
      </c>
      <c r="BO37" s="351">
        <v>6.8000629999999997</v>
      </c>
      <c r="BP37" s="351">
        <v>7.0362159999999996</v>
      </c>
      <c r="BQ37" s="351">
        <v>7.3176329999999998</v>
      </c>
      <c r="BR37" s="351">
        <v>7.6367139999999996</v>
      </c>
      <c r="BS37" s="351">
        <v>7.2523770000000001</v>
      </c>
      <c r="BT37" s="351">
        <v>7.0150300000000003</v>
      </c>
      <c r="BU37" s="351">
        <v>6.8556980000000003</v>
      </c>
      <c r="BV37" s="351">
        <v>6.5534230000000004</v>
      </c>
    </row>
    <row r="38" spans="1:74" ht="11.1" customHeight="1" x14ac:dyDescent="0.2">
      <c r="A38" s="119"/>
      <c r="B38" s="122" t="s">
        <v>253</v>
      </c>
      <c r="C38" s="483"/>
      <c r="D38" s="483"/>
      <c r="E38" s="483"/>
      <c r="F38" s="483"/>
      <c r="G38" s="483"/>
      <c r="H38" s="483"/>
      <c r="I38" s="483"/>
      <c r="J38" s="483"/>
      <c r="K38" s="483"/>
      <c r="L38" s="483"/>
      <c r="M38" s="483"/>
      <c r="N38" s="483"/>
      <c r="O38" s="483"/>
      <c r="P38" s="483"/>
      <c r="Q38" s="483"/>
      <c r="R38" s="483"/>
      <c r="S38" s="483"/>
      <c r="T38" s="483"/>
      <c r="U38" s="483"/>
      <c r="V38" s="483"/>
      <c r="W38" s="483"/>
      <c r="X38" s="483"/>
      <c r="Y38" s="483"/>
      <c r="Z38" s="483"/>
      <c r="AA38" s="483"/>
      <c r="AB38" s="483"/>
      <c r="AC38" s="483"/>
      <c r="AD38" s="483"/>
      <c r="AE38" s="483"/>
      <c r="AF38" s="483"/>
      <c r="AG38" s="483"/>
      <c r="AH38" s="483"/>
      <c r="AI38" s="483"/>
      <c r="AJ38" s="483"/>
      <c r="AK38" s="483"/>
      <c r="AL38" s="483"/>
      <c r="AM38" s="483"/>
      <c r="AN38" s="483"/>
      <c r="AO38" s="483"/>
      <c r="AP38" s="483"/>
      <c r="AQ38" s="483"/>
      <c r="AR38" s="483"/>
      <c r="AS38" s="483"/>
      <c r="AT38" s="483"/>
      <c r="AU38" s="483"/>
      <c r="AV38" s="483"/>
      <c r="AW38" s="483"/>
      <c r="AX38" s="483"/>
      <c r="AY38" s="483"/>
      <c r="AZ38" s="483"/>
      <c r="BA38" s="484"/>
      <c r="BB38" s="484"/>
      <c r="BC38" s="484"/>
      <c r="BD38" s="484"/>
      <c r="BE38" s="484"/>
      <c r="BF38" s="484"/>
      <c r="BG38" s="484"/>
      <c r="BH38" s="484"/>
      <c r="BI38" s="484"/>
      <c r="BJ38" s="484"/>
      <c r="BK38" s="484"/>
      <c r="BL38" s="484"/>
      <c r="BM38" s="484"/>
      <c r="BN38" s="484"/>
      <c r="BO38" s="484"/>
      <c r="BP38" s="484"/>
      <c r="BQ38" s="484"/>
      <c r="BR38" s="484"/>
      <c r="BS38" s="484"/>
      <c r="BT38" s="484"/>
      <c r="BU38" s="484"/>
      <c r="BV38" s="484"/>
    </row>
    <row r="39" spans="1:74" ht="11.1" customHeight="1" x14ac:dyDescent="0.2">
      <c r="A39" s="263" t="s">
        <v>196</v>
      </c>
      <c r="B39" s="204" t="s">
        <v>447</v>
      </c>
      <c r="C39" s="259">
        <v>16.225829396999998</v>
      </c>
      <c r="D39" s="259">
        <v>16.606979820999999</v>
      </c>
      <c r="E39" s="259">
        <v>16.357681349</v>
      </c>
      <c r="F39" s="259">
        <v>16.256933607000001</v>
      </c>
      <c r="G39" s="259">
        <v>15.883431049</v>
      </c>
      <c r="H39" s="259">
        <v>15.978756298</v>
      </c>
      <c r="I39" s="259">
        <v>15.990349514</v>
      </c>
      <c r="J39" s="259">
        <v>16.028572158999999</v>
      </c>
      <c r="K39" s="259">
        <v>16.422082495000002</v>
      </c>
      <c r="L39" s="259">
        <v>16.033653480000002</v>
      </c>
      <c r="M39" s="259">
        <v>15.871025081000001</v>
      </c>
      <c r="N39" s="259">
        <v>15.845880518</v>
      </c>
      <c r="O39" s="259">
        <v>16.411166227999999</v>
      </c>
      <c r="P39" s="259">
        <v>16.69715892</v>
      </c>
      <c r="Q39" s="259">
        <v>16.189465037000002</v>
      </c>
      <c r="R39" s="259">
        <v>16.474666986999999</v>
      </c>
      <c r="S39" s="259">
        <v>16.068820038999998</v>
      </c>
      <c r="T39" s="259">
        <v>16.480907834</v>
      </c>
      <c r="U39" s="259">
        <v>16.750683528</v>
      </c>
      <c r="V39" s="259">
        <v>16.680256921000002</v>
      </c>
      <c r="W39" s="259">
        <v>16.959381315000002</v>
      </c>
      <c r="X39" s="259">
        <v>16.666948237</v>
      </c>
      <c r="Y39" s="259">
        <v>16.704016787</v>
      </c>
      <c r="Z39" s="259">
        <v>16.744647749999999</v>
      </c>
      <c r="AA39" s="259">
        <v>17.994405539999999</v>
      </c>
      <c r="AB39" s="259">
        <v>18.240342637000001</v>
      </c>
      <c r="AC39" s="259">
        <v>17.954824948999999</v>
      </c>
      <c r="AD39" s="259">
        <v>17.48367202</v>
      </c>
      <c r="AE39" s="259">
        <v>17.133544036</v>
      </c>
      <c r="AF39" s="259">
        <v>17.143976006999999</v>
      </c>
      <c r="AG39" s="259">
        <v>17.342507905000002</v>
      </c>
      <c r="AH39" s="259">
        <v>17.396568941000002</v>
      </c>
      <c r="AI39" s="259">
        <v>18.080426335999999</v>
      </c>
      <c r="AJ39" s="259">
        <v>17.452875498000001</v>
      </c>
      <c r="AK39" s="259">
        <v>17.468796019999999</v>
      </c>
      <c r="AL39" s="259">
        <v>17.880544747999998</v>
      </c>
      <c r="AM39" s="259">
        <v>18.163328134</v>
      </c>
      <c r="AN39" s="259">
        <v>18.668578708999998</v>
      </c>
      <c r="AO39" s="259">
        <v>18.242190173000001</v>
      </c>
      <c r="AP39" s="259">
        <v>17.898783770000001</v>
      </c>
      <c r="AQ39" s="259">
        <v>17.539205271</v>
      </c>
      <c r="AR39" s="259">
        <v>17.741425796000001</v>
      </c>
      <c r="AS39" s="259">
        <v>17.310459856000001</v>
      </c>
      <c r="AT39" s="259">
        <v>17.603434836999998</v>
      </c>
      <c r="AU39" s="259">
        <v>17.534071886</v>
      </c>
      <c r="AV39" s="259">
        <v>17.117201799</v>
      </c>
      <c r="AW39" s="259">
        <v>17.28</v>
      </c>
      <c r="AX39" s="259">
        <v>17.559999999999999</v>
      </c>
      <c r="AY39" s="259">
        <v>17.827390000000001</v>
      </c>
      <c r="AZ39" s="259">
        <v>18.366230000000002</v>
      </c>
      <c r="BA39" s="378">
        <v>17.932729999999999</v>
      </c>
      <c r="BB39" s="378">
        <v>17.560359999999999</v>
      </c>
      <c r="BC39" s="378">
        <v>17.182110000000002</v>
      </c>
      <c r="BD39" s="378">
        <v>17.32799</v>
      </c>
      <c r="BE39" s="378">
        <v>16.956340000000001</v>
      </c>
      <c r="BF39" s="378">
        <v>17.186710000000001</v>
      </c>
      <c r="BG39" s="378">
        <v>17.137689999999999</v>
      </c>
      <c r="BH39" s="378">
        <v>16.770790000000002</v>
      </c>
      <c r="BI39" s="378">
        <v>16.911349999999999</v>
      </c>
      <c r="BJ39" s="378">
        <v>17.213529999999999</v>
      </c>
      <c r="BK39" s="378">
        <v>17.58625</v>
      </c>
      <c r="BL39" s="378">
        <v>18.212789999999998</v>
      </c>
      <c r="BM39" s="378">
        <v>17.895479999999999</v>
      </c>
      <c r="BN39" s="378">
        <v>17.63373</v>
      </c>
      <c r="BO39" s="378">
        <v>17.366289999999999</v>
      </c>
      <c r="BP39" s="378">
        <v>17.628039999999999</v>
      </c>
      <c r="BQ39" s="378">
        <v>17.365849999999998</v>
      </c>
      <c r="BR39" s="378">
        <v>17.72315</v>
      </c>
      <c r="BS39" s="378">
        <v>17.780609999999999</v>
      </c>
      <c r="BT39" s="378">
        <v>17.478750000000002</v>
      </c>
      <c r="BU39" s="378">
        <v>17.714200000000002</v>
      </c>
      <c r="BV39" s="378">
        <v>18.117100000000001</v>
      </c>
    </row>
    <row r="40" spans="1:74" ht="11.1" customHeight="1" x14ac:dyDescent="0.2">
      <c r="A40" s="263" t="s">
        <v>197</v>
      </c>
      <c r="B40" s="187" t="s">
        <v>480</v>
      </c>
      <c r="C40" s="259">
        <v>12.158868701999999</v>
      </c>
      <c r="D40" s="259">
        <v>12.229037018</v>
      </c>
      <c r="E40" s="259">
        <v>12.133290450000001</v>
      </c>
      <c r="F40" s="259">
        <v>12.145797399999999</v>
      </c>
      <c r="G40" s="259">
        <v>12.129694615</v>
      </c>
      <c r="H40" s="259">
        <v>12.842353541</v>
      </c>
      <c r="I40" s="259">
        <v>13.177121395</v>
      </c>
      <c r="J40" s="259">
        <v>13.312404211</v>
      </c>
      <c r="K40" s="259">
        <v>13.214819138999999</v>
      </c>
      <c r="L40" s="259">
        <v>12.475485256000001</v>
      </c>
      <c r="M40" s="259">
        <v>12.226639183</v>
      </c>
      <c r="N40" s="259">
        <v>12.156250775</v>
      </c>
      <c r="O40" s="259">
        <v>12.387283756</v>
      </c>
      <c r="P40" s="259">
        <v>12.235478246</v>
      </c>
      <c r="Q40" s="259">
        <v>12.292025966000001</v>
      </c>
      <c r="R40" s="259">
        <v>12.142377669</v>
      </c>
      <c r="S40" s="259">
        <v>12.582338209</v>
      </c>
      <c r="T40" s="259">
        <v>13.160471338000001</v>
      </c>
      <c r="U40" s="259">
        <v>13.354413308</v>
      </c>
      <c r="V40" s="259">
        <v>13.223182012000001</v>
      </c>
      <c r="W40" s="259">
        <v>13.047336834999999</v>
      </c>
      <c r="X40" s="259">
        <v>12.503062654000001</v>
      </c>
      <c r="Y40" s="259">
        <v>12.120859167000001</v>
      </c>
      <c r="Z40" s="259">
        <v>12.139663585999999</v>
      </c>
      <c r="AA40" s="259">
        <v>12.73935311</v>
      </c>
      <c r="AB40" s="259">
        <v>12.573449292999999</v>
      </c>
      <c r="AC40" s="259">
        <v>12.027712657</v>
      </c>
      <c r="AD40" s="259">
        <v>12.002254800999999</v>
      </c>
      <c r="AE40" s="259">
        <v>12.284096226000001</v>
      </c>
      <c r="AF40" s="259">
        <v>12.954842130999999</v>
      </c>
      <c r="AG40" s="259">
        <v>13.342745989999999</v>
      </c>
      <c r="AH40" s="259">
        <v>13.151420513</v>
      </c>
      <c r="AI40" s="259">
        <v>13.138450110000001</v>
      </c>
      <c r="AJ40" s="259">
        <v>12.619464859000001</v>
      </c>
      <c r="AK40" s="259">
        <v>12.20503499</v>
      </c>
      <c r="AL40" s="259">
        <v>12.033286652999999</v>
      </c>
      <c r="AM40" s="259">
        <v>11.872979794000001</v>
      </c>
      <c r="AN40" s="259">
        <v>12.236171213</v>
      </c>
      <c r="AO40" s="259">
        <v>11.92987853</v>
      </c>
      <c r="AP40" s="259">
        <v>11.994191278000001</v>
      </c>
      <c r="AQ40" s="259">
        <v>12.132178602</v>
      </c>
      <c r="AR40" s="259">
        <v>12.642173637999999</v>
      </c>
      <c r="AS40" s="259">
        <v>13.119177576</v>
      </c>
      <c r="AT40" s="259">
        <v>12.976765747</v>
      </c>
      <c r="AU40" s="259">
        <v>12.804951819999999</v>
      </c>
      <c r="AV40" s="259">
        <v>12.208378076000001</v>
      </c>
      <c r="AW40" s="259">
        <v>11.99</v>
      </c>
      <c r="AX40" s="259">
        <v>12.1</v>
      </c>
      <c r="AY40" s="259">
        <v>11.74197</v>
      </c>
      <c r="AZ40" s="259">
        <v>11.89686</v>
      </c>
      <c r="BA40" s="378">
        <v>11.53436</v>
      </c>
      <c r="BB40" s="378">
        <v>11.611940000000001</v>
      </c>
      <c r="BC40" s="378">
        <v>11.71421</v>
      </c>
      <c r="BD40" s="378">
        <v>12.22119</v>
      </c>
      <c r="BE40" s="378">
        <v>12.630039999999999</v>
      </c>
      <c r="BF40" s="378">
        <v>12.58283</v>
      </c>
      <c r="BG40" s="378">
        <v>12.431649999999999</v>
      </c>
      <c r="BH40" s="378">
        <v>11.973039999999999</v>
      </c>
      <c r="BI40" s="378">
        <v>11.79463</v>
      </c>
      <c r="BJ40" s="378">
        <v>12.011480000000001</v>
      </c>
      <c r="BK40" s="378">
        <v>11.834770000000001</v>
      </c>
      <c r="BL40" s="378">
        <v>12.10284</v>
      </c>
      <c r="BM40" s="378">
        <v>11.79622</v>
      </c>
      <c r="BN40" s="378">
        <v>11.886520000000001</v>
      </c>
      <c r="BO40" s="378">
        <v>12.021739999999999</v>
      </c>
      <c r="BP40" s="378">
        <v>12.579129999999999</v>
      </c>
      <c r="BQ40" s="378">
        <v>13.00859</v>
      </c>
      <c r="BR40" s="378">
        <v>12.95392</v>
      </c>
      <c r="BS40" s="378">
        <v>12.79965</v>
      </c>
      <c r="BT40" s="378">
        <v>12.277200000000001</v>
      </c>
      <c r="BU40" s="378">
        <v>12.053380000000001</v>
      </c>
      <c r="BV40" s="378">
        <v>12.189249999999999</v>
      </c>
    </row>
    <row r="41" spans="1:74" ht="11.1" customHeight="1" x14ac:dyDescent="0.2">
      <c r="A41" s="263" t="s">
        <v>198</v>
      </c>
      <c r="B41" s="204" t="s">
        <v>448</v>
      </c>
      <c r="C41" s="259">
        <v>9.7235569550999994</v>
      </c>
      <c r="D41" s="259">
        <v>9.7205937432000002</v>
      </c>
      <c r="E41" s="259">
        <v>9.6974702943000004</v>
      </c>
      <c r="F41" s="259">
        <v>9.7376903995999999</v>
      </c>
      <c r="G41" s="259">
        <v>9.8915104375999992</v>
      </c>
      <c r="H41" s="259">
        <v>10.018803639</v>
      </c>
      <c r="I41" s="259">
        <v>10.18477128</v>
      </c>
      <c r="J41" s="259">
        <v>10.225991233</v>
      </c>
      <c r="K41" s="259">
        <v>10.033247995</v>
      </c>
      <c r="L41" s="259">
        <v>9.9410443412999996</v>
      </c>
      <c r="M41" s="259">
        <v>9.9594638610999997</v>
      </c>
      <c r="N41" s="259">
        <v>9.9891884435999998</v>
      </c>
      <c r="O41" s="259">
        <v>9.9396742223000007</v>
      </c>
      <c r="P41" s="259">
        <v>10.006458747</v>
      </c>
      <c r="Q41" s="259">
        <v>10.232113160999999</v>
      </c>
      <c r="R41" s="259">
        <v>10.000012444999999</v>
      </c>
      <c r="S41" s="259">
        <v>10.172265475</v>
      </c>
      <c r="T41" s="259">
        <v>10.303650233999999</v>
      </c>
      <c r="U41" s="259">
        <v>10.287180595000001</v>
      </c>
      <c r="V41" s="259">
        <v>10.217151665999999</v>
      </c>
      <c r="W41" s="259">
        <v>10.120672152999999</v>
      </c>
      <c r="X41" s="259">
        <v>9.9396324896999992</v>
      </c>
      <c r="Y41" s="259">
        <v>10.123270312000001</v>
      </c>
      <c r="Z41" s="259">
        <v>10.055494935</v>
      </c>
      <c r="AA41" s="259">
        <v>10.300873786</v>
      </c>
      <c r="AB41" s="259">
        <v>10.142376710000001</v>
      </c>
      <c r="AC41" s="259">
        <v>10.043475113</v>
      </c>
      <c r="AD41" s="259">
        <v>10.099620255</v>
      </c>
      <c r="AE41" s="259">
        <v>10.12214612</v>
      </c>
      <c r="AF41" s="259">
        <v>10.201655058</v>
      </c>
      <c r="AG41" s="259">
        <v>10.391580891</v>
      </c>
      <c r="AH41" s="259">
        <v>10.26430867</v>
      </c>
      <c r="AI41" s="259">
        <v>10.011997812000001</v>
      </c>
      <c r="AJ41" s="259">
        <v>10.103556459</v>
      </c>
      <c r="AK41" s="259">
        <v>10.171044921</v>
      </c>
      <c r="AL41" s="259">
        <v>10.076855408</v>
      </c>
      <c r="AM41" s="259">
        <v>10.085372338000001</v>
      </c>
      <c r="AN41" s="259">
        <v>10.166567174000001</v>
      </c>
      <c r="AO41" s="259">
        <v>10.142615793999999</v>
      </c>
      <c r="AP41" s="259">
        <v>10.105417756</v>
      </c>
      <c r="AQ41" s="259">
        <v>10.075136563999999</v>
      </c>
      <c r="AR41" s="259">
        <v>10.187464378</v>
      </c>
      <c r="AS41" s="259">
        <v>10.359493632</v>
      </c>
      <c r="AT41" s="259">
        <v>10.222047853999999</v>
      </c>
      <c r="AU41" s="259">
        <v>9.9536000403999996</v>
      </c>
      <c r="AV41" s="259">
        <v>10.013062364</v>
      </c>
      <c r="AW41" s="259">
        <v>10.15</v>
      </c>
      <c r="AX41" s="259">
        <v>9.92</v>
      </c>
      <c r="AY41" s="259">
        <v>9.901923</v>
      </c>
      <c r="AZ41" s="259">
        <v>10.04532</v>
      </c>
      <c r="BA41" s="378">
        <v>10.02158</v>
      </c>
      <c r="BB41" s="378">
        <v>10.02736</v>
      </c>
      <c r="BC41" s="378">
        <v>10.0329</v>
      </c>
      <c r="BD41" s="378">
        <v>10.20458</v>
      </c>
      <c r="BE41" s="378">
        <v>10.35365</v>
      </c>
      <c r="BF41" s="378">
        <v>10.31077</v>
      </c>
      <c r="BG41" s="378">
        <v>10.01141</v>
      </c>
      <c r="BH41" s="378">
        <v>10.160019999999999</v>
      </c>
      <c r="BI41" s="378">
        <v>10.29204</v>
      </c>
      <c r="BJ41" s="378">
        <v>10.1845</v>
      </c>
      <c r="BK41" s="378">
        <v>10.21598</v>
      </c>
      <c r="BL41" s="378">
        <v>10.361980000000001</v>
      </c>
      <c r="BM41" s="378">
        <v>10.37114</v>
      </c>
      <c r="BN41" s="378">
        <v>10.37453</v>
      </c>
      <c r="BO41" s="378">
        <v>10.378539999999999</v>
      </c>
      <c r="BP41" s="378">
        <v>10.55728</v>
      </c>
      <c r="BQ41" s="378">
        <v>10.698040000000001</v>
      </c>
      <c r="BR41" s="378">
        <v>10.634550000000001</v>
      </c>
      <c r="BS41" s="378">
        <v>10.316420000000001</v>
      </c>
      <c r="BT41" s="378">
        <v>10.45107</v>
      </c>
      <c r="BU41" s="378">
        <v>10.57235</v>
      </c>
      <c r="BV41" s="378">
        <v>10.439730000000001</v>
      </c>
    </row>
    <row r="42" spans="1:74" ht="11.1" customHeight="1" x14ac:dyDescent="0.2">
      <c r="A42" s="263" t="s">
        <v>199</v>
      </c>
      <c r="B42" s="204" t="s">
        <v>449</v>
      </c>
      <c r="C42" s="259">
        <v>8.8275866761999993</v>
      </c>
      <c r="D42" s="259">
        <v>8.8940170901000002</v>
      </c>
      <c r="E42" s="259">
        <v>9.0695600211999992</v>
      </c>
      <c r="F42" s="259">
        <v>9.0426343508000002</v>
      </c>
      <c r="G42" s="259">
        <v>9.5982114545999995</v>
      </c>
      <c r="H42" s="259">
        <v>10.484066761999999</v>
      </c>
      <c r="I42" s="259">
        <v>10.640113510000001</v>
      </c>
      <c r="J42" s="259">
        <v>10.61912893</v>
      </c>
      <c r="K42" s="259">
        <v>9.9834773742999996</v>
      </c>
      <c r="L42" s="259">
        <v>9.2507127089000001</v>
      </c>
      <c r="M42" s="259">
        <v>9.1853315966999993</v>
      </c>
      <c r="N42" s="259">
        <v>8.9830778428000002</v>
      </c>
      <c r="O42" s="259">
        <v>8.946964736</v>
      </c>
      <c r="P42" s="259">
        <v>9.2194029022000006</v>
      </c>
      <c r="Q42" s="259">
        <v>9.1827662665999998</v>
      </c>
      <c r="R42" s="259">
        <v>9.3514321869000003</v>
      </c>
      <c r="S42" s="259">
        <v>9.8130804084999994</v>
      </c>
      <c r="T42" s="259">
        <v>10.720952318</v>
      </c>
      <c r="U42" s="259">
        <v>11.006127286</v>
      </c>
      <c r="V42" s="259">
        <v>10.786761083</v>
      </c>
      <c r="W42" s="259">
        <v>10.160803567</v>
      </c>
      <c r="X42" s="259">
        <v>9.3793230756000003</v>
      </c>
      <c r="Y42" s="259">
        <v>9.1843876787000003</v>
      </c>
      <c r="Z42" s="259">
        <v>9.0237716543000008</v>
      </c>
      <c r="AA42" s="259">
        <v>9.0618831158000006</v>
      </c>
      <c r="AB42" s="259">
        <v>9.2686519364999995</v>
      </c>
      <c r="AC42" s="259">
        <v>9.3470937451000005</v>
      </c>
      <c r="AD42" s="259">
        <v>9.2187938119999995</v>
      </c>
      <c r="AE42" s="259">
        <v>9.9977421229000001</v>
      </c>
      <c r="AF42" s="259">
        <v>10.834735272</v>
      </c>
      <c r="AG42" s="259">
        <v>11.007895467000001</v>
      </c>
      <c r="AH42" s="259">
        <v>10.749074947</v>
      </c>
      <c r="AI42" s="259">
        <v>10.117380061</v>
      </c>
      <c r="AJ42" s="259">
        <v>9.4530757249999997</v>
      </c>
      <c r="AK42" s="259">
        <v>9.2079893978000005</v>
      </c>
      <c r="AL42" s="259">
        <v>9.0327149267000006</v>
      </c>
      <c r="AM42" s="259">
        <v>8.9350477385999998</v>
      </c>
      <c r="AN42" s="259">
        <v>9.1917548281000006</v>
      </c>
      <c r="AO42" s="259">
        <v>9.3095018528000004</v>
      </c>
      <c r="AP42" s="259">
        <v>9.3318424599000007</v>
      </c>
      <c r="AQ42" s="259">
        <v>9.9518298159</v>
      </c>
      <c r="AR42" s="259">
        <v>10.745264907999999</v>
      </c>
      <c r="AS42" s="259">
        <v>10.838852414</v>
      </c>
      <c r="AT42" s="259">
        <v>10.789365460000001</v>
      </c>
      <c r="AU42" s="259">
        <v>10.2253773</v>
      </c>
      <c r="AV42" s="259">
        <v>9.3836811158</v>
      </c>
      <c r="AW42" s="259">
        <v>9.11</v>
      </c>
      <c r="AX42" s="259">
        <v>9.02</v>
      </c>
      <c r="AY42" s="259">
        <v>8.9903110000000002</v>
      </c>
      <c r="AZ42" s="259">
        <v>9.3067899999999995</v>
      </c>
      <c r="BA42" s="378">
        <v>9.4367190000000001</v>
      </c>
      <c r="BB42" s="378">
        <v>9.4791380000000007</v>
      </c>
      <c r="BC42" s="378">
        <v>10.13237</v>
      </c>
      <c r="BD42" s="378">
        <v>10.9604</v>
      </c>
      <c r="BE42" s="378">
        <v>11.108359999999999</v>
      </c>
      <c r="BF42" s="378">
        <v>11.06813</v>
      </c>
      <c r="BG42" s="378">
        <v>10.56573</v>
      </c>
      <c r="BH42" s="378">
        <v>9.7103780000000004</v>
      </c>
      <c r="BI42" s="378">
        <v>9.4636960000000006</v>
      </c>
      <c r="BJ42" s="378">
        <v>9.3938400000000009</v>
      </c>
      <c r="BK42" s="378">
        <v>9.3511900000000008</v>
      </c>
      <c r="BL42" s="378">
        <v>9.7080300000000008</v>
      </c>
      <c r="BM42" s="378">
        <v>9.8598859999999995</v>
      </c>
      <c r="BN42" s="378">
        <v>9.8869279999999993</v>
      </c>
      <c r="BO42" s="378">
        <v>10.56094</v>
      </c>
      <c r="BP42" s="378">
        <v>11.412000000000001</v>
      </c>
      <c r="BQ42" s="378">
        <v>11.544499999999999</v>
      </c>
      <c r="BR42" s="378">
        <v>11.48109</v>
      </c>
      <c r="BS42" s="378">
        <v>10.948079999999999</v>
      </c>
      <c r="BT42" s="378">
        <v>10.041219999999999</v>
      </c>
      <c r="BU42" s="378">
        <v>9.7648849999999996</v>
      </c>
      <c r="BV42" s="378">
        <v>9.6613410000000002</v>
      </c>
    </row>
    <row r="43" spans="1:74" ht="11.1" customHeight="1" x14ac:dyDescent="0.2">
      <c r="A43" s="263" t="s">
        <v>200</v>
      </c>
      <c r="B43" s="204" t="s">
        <v>450</v>
      </c>
      <c r="C43" s="259">
        <v>9.7164810962000008</v>
      </c>
      <c r="D43" s="259">
        <v>9.7412390301999991</v>
      </c>
      <c r="E43" s="259">
        <v>9.6268939448000008</v>
      </c>
      <c r="F43" s="259">
        <v>9.5348894611000006</v>
      </c>
      <c r="G43" s="259">
        <v>9.5702859277000005</v>
      </c>
      <c r="H43" s="259">
        <v>10.013318178</v>
      </c>
      <c r="I43" s="259">
        <v>10.097223001</v>
      </c>
      <c r="J43" s="259">
        <v>10.080974786000001</v>
      </c>
      <c r="K43" s="259">
        <v>9.9793311433999996</v>
      </c>
      <c r="L43" s="259">
        <v>9.6797463491000002</v>
      </c>
      <c r="M43" s="259">
        <v>9.5959473710999994</v>
      </c>
      <c r="N43" s="259">
        <v>9.5762073307000009</v>
      </c>
      <c r="O43" s="259">
        <v>9.7612588959999993</v>
      </c>
      <c r="P43" s="259">
        <v>9.8879011087999995</v>
      </c>
      <c r="Q43" s="259">
        <v>9.8251884280000006</v>
      </c>
      <c r="R43" s="259">
        <v>9.7850185466999999</v>
      </c>
      <c r="S43" s="259">
        <v>9.7956693818999998</v>
      </c>
      <c r="T43" s="259">
        <v>10.105596155000001</v>
      </c>
      <c r="U43" s="259">
        <v>10.262871225</v>
      </c>
      <c r="V43" s="259">
        <v>10.215284752000001</v>
      </c>
      <c r="W43" s="259">
        <v>10.243364914000001</v>
      </c>
      <c r="X43" s="259">
        <v>9.9905149632000008</v>
      </c>
      <c r="Y43" s="259">
        <v>9.7436208267000008</v>
      </c>
      <c r="Z43" s="259">
        <v>9.7186668550000004</v>
      </c>
      <c r="AA43" s="259">
        <v>10.056947074</v>
      </c>
      <c r="AB43" s="259">
        <v>10.064371918999999</v>
      </c>
      <c r="AC43" s="259">
        <v>9.7491865665000006</v>
      </c>
      <c r="AD43" s="259">
        <v>9.7722158949000004</v>
      </c>
      <c r="AE43" s="259">
        <v>9.7001238129999994</v>
      </c>
      <c r="AF43" s="259">
        <v>10.050516804000001</v>
      </c>
      <c r="AG43" s="259">
        <v>10.117265626</v>
      </c>
      <c r="AH43" s="259">
        <v>9.8710967878999991</v>
      </c>
      <c r="AI43" s="259">
        <v>9.9709823492999998</v>
      </c>
      <c r="AJ43" s="259">
        <v>9.8278837089</v>
      </c>
      <c r="AK43" s="259">
        <v>9.8597933113000007</v>
      </c>
      <c r="AL43" s="259">
        <v>9.6043839008000003</v>
      </c>
      <c r="AM43" s="259">
        <v>9.8398846352000007</v>
      </c>
      <c r="AN43" s="259">
        <v>10.001178479</v>
      </c>
      <c r="AO43" s="259">
        <v>9.9086991740000006</v>
      </c>
      <c r="AP43" s="259">
        <v>9.9221445812999995</v>
      </c>
      <c r="AQ43" s="259">
        <v>9.8994938129999994</v>
      </c>
      <c r="AR43" s="259">
        <v>10.201409741999999</v>
      </c>
      <c r="AS43" s="259">
        <v>10.291559689</v>
      </c>
      <c r="AT43" s="259">
        <v>10.23129162</v>
      </c>
      <c r="AU43" s="259">
        <v>10.154205468000001</v>
      </c>
      <c r="AV43" s="259">
        <v>9.9621688760999998</v>
      </c>
      <c r="AW43" s="259">
        <v>10.01</v>
      </c>
      <c r="AX43" s="259">
        <v>9.7100000000000009</v>
      </c>
      <c r="AY43" s="259">
        <v>9.8503039999999995</v>
      </c>
      <c r="AZ43" s="259">
        <v>9.9465660000000007</v>
      </c>
      <c r="BA43" s="378">
        <v>9.8013250000000003</v>
      </c>
      <c r="BB43" s="378">
        <v>9.7702609999999996</v>
      </c>
      <c r="BC43" s="378">
        <v>9.7318180000000005</v>
      </c>
      <c r="BD43" s="378">
        <v>9.9931549999999998</v>
      </c>
      <c r="BE43" s="378">
        <v>10.095190000000001</v>
      </c>
      <c r="BF43" s="378">
        <v>10.03077</v>
      </c>
      <c r="BG43" s="378">
        <v>9.9663970000000006</v>
      </c>
      <c r="BH43" s="378">
        <v>9.7825360000000003</v>
      </c>
      <c r="BI43" s="378">
        <v>9.8361079999999994</v>
      </c>
      <c r="BJ43" s="378">
        <v>9.5420110000000005</v>
      </c>
      <c r="BK43" s="378">
        <v>9.7544229999999992</v>
      </c>
      <c r="BL43" s="378">
        <v>9.9044489999999996</v>
      </c>
      <c r="BM43" s="378">
        <v>9.816046</v>
      </c>
      <c r="BN43" s="378">
        <v>9.8249270000000006</v>
      </c>
      <c r="BO43" s="378">
        <v>9.8180219999999991</v>
      </c>
      <c r="BP43" s="378">
        <v>10.112959999999999</v>
      </c>
      <c r="BQ43" s="378">
        <v>10.24179</v>
      </c>
      <c r="BR43" s="378">
        <v>10.195069999999999</v>
      </c>
      <c r="BS43" s="378">
        <v>10.144629999999999</v>
      </c>
      <c r="BT43" s="378">
        <v>9.9715509999999998</v>
      </c>
      <c r="BU43" s="378">
        <v>10.032769999999999</v>
      </c>
      <c r="BV43" s="378">
        <v>9.7401520000000001</v>
      </c>
    </row>
    <row r="44" spans="1:74" ht="11.1" customHeight="1" x14ac:dyDescent="0.2">
      <c r="A44" s="263" t="s">
        <v>201</v>
      </c>
      <c r="B44" s="204" t="s">
        <v>451</v>
      </c>
      <c r="C44" s="259">
        <v>8.7700196997000006</v>
      </c>
      <c r="D44" s="259">
        <v>8.6744082347999996</v>
      </c>
      <c r="E44" s="259">
        <v>8.6802342304</v>
      </c>
      <c r="F44" s="259">
        <v>8.6594477151000007</v>
      </c>
      <c r="G44" s="259">
        <v>8.6585608501000006</v>
      </c>
      <c r="H44" s="259">
        <v>9.1959633829000005</v>
      </c>
      <c r="I44" s="259">
        <v>9.3629862560999992</v>
      </c>
      <c r="J44" s="259">
        <v>9.3519368894999992</v>
      </c>
      <c r="K44" s="259">
        <v>9.3588308522000005</v>
      </c>
      <c r="L44" s="259">
        <v>9.1751703220999996</v>
      </c>
      <c r="M44" s="259">
        <v>9.0827522617999996</v>
      </c>
      <c r="N44" s="259">
        <v>9.2765964123</v>
      </c>
      <c r="O44" s="259">
        <v>9.1564860947</v>
      </c>
      <c r="P44" s="259">
        <v>9.2432793814000007</v>
      </c>
      <c r="Q44" s="259">
        <v>9.1287102542999996</v>
      </c>
      <c r="R44" s="259">
        <v>9.0782279199999998</v>
      </c>
      <c r="S44" s="259">
        <v>9.1206237925</v>
      </c>
      <c r="T44" s="259">
        <v>9.4720078801999996</v>
      </c>
      <c r="U44" s="259">
        <v>9.5761099536999996</v>
      </c>
      <c r="V44" s="259">
        <v>9.4761309251999997</v>
      </c>
      <c r="W44" s="259">
        <v>9.4837478747000006</v>
      </c>
      <c r="X44" s="259">
        <v>9.1807961038000006</v>
      </c>
      <c r="Y44" s="259">
        <v>9.2260905301000005</v>
      </c>
      <c r="Z44" s="259">
        <v>9.1810935926999999</v>
      </c>
      <c r="AA44" s="259">
        <v>9.1672640817000008</v>
      </c>
      <c r="AB44" s="259">
        <v>9.2486984943999992</v>
      </c>
      <c r="AC44" s="259">
        <v>9.2096068698</v>
      </c>
      <c r="AD44" s="259">
        <v>9.1353574067000007</v>
      </c>
      <c r="AE44" s="259">
        <v>9.2334017606999996</v>
      </c>
      <c r="AF44" s="259">
        <v>9.5160594434999997</v>
      </c>
      <c r="AG44" s="259">
        <v>9.3934618607000004</v>
      </c>
      <c r="AH44" s="259">
        <v>9.3945411310000004</v>
      </c>
      <c r="AI44" s="259">
        <v>9.3781231922000003</v>
      </c>
      <c r="AJ44" s="259">
        <v>9.1182886476</v>
      </c>
      <c r="AK44" s="259">
        <v>9.3158461973000009</v>
      </c>
      <c r="AL44" s="259">
        <v>9.2537880992999995</v>
      </c>
      <c r="AM44" s="259">
        <v>9.2796932737999995</v>
      </c>
      <c r="AN44" s="259">
        <v>9.3677943088000006</v>
      </c>
      <c r="AO44" s="259">
        <v>9.2445458810000005</v>
      </c>
      <c r="AP44" s="259">
        <v>9.2789957935</v>
      </c>
      <c r="AQ44" s="259">
        <v>9.3818415939000008</v>
      </c>
      <c r="AR44" s="259">
        <v>9.6150086409999993</v>
      </c>
      <c r="AS44" s="259">
        <v>9.7379308740999999</v>
      </c>
      <c r="AT44" s="259">
        <v>9.6194382624999992</v>
      </c>
      <c r="AU44" s="259">
        <v>9.5555511509999995</v>
      </c>
      <c r="AV44" s="259">
        <v>9.2493355395000005</v>
      </c>
      <c r="AW44" s="259">
        <v>9.4600000000000009</v>
      </c>
      <c r="AX44" s="259">
        <v>9.1</v>
      </c>
      <c r="AY44" s="259">
        <v>9.078595</v>
      </c>
      <c r="AZ44" s="259">
        <v>9.2960130000000003</v>
      </c>
      <c r="BA44" s="378">
        <v>9.1607869999999991</v>
      </c>
      <c r="BB44" s="378">
        <v>9.2462309999999999</v>
      </c>
      <c r="BC44" s="378">
        <v>9.3963870000000007</v>
      </c>
      <c r="BD44" s="378">
        <v>9.6913280000000004</v>
      </c>
      <c r="BE44" s="378">
        <v>9.8942359999999994</v>
      </c>
      <c r="BF44" s="378">
        <v>9.8586910000000003</v>
      </c>
      <c r="BG44" s="378">
        <v>9.887067</v>
      </c>
      <c r="BH44" s="378">
        <v>9.5724999999999998</v>
      </c>
      <c r="BI44" s="378">
        <v>9.8210309999999996</v>
      </c>
      <c r="BJ44" s="378">
        <v>9.4841519999999999</v>
      </c>
      <c r="BK44" s="378">
        <v>9.3475549999999998</v>
      </c>
      <c r="BL44" s="378">
        <v>9.5913640000000004</v>
      </c>
      <c r="BM44" s="378">
        <v>9.5092280000000002</v>
      </c>
      <c r="BN44" s="378">
        <v>9.5912039999999994</v>
      </c>
      <c r="BO44" s="378">
        <v>9.7278739999999999</v>
      </c>
      <c r="BP44" s="378">
        <v>10.00318</v>
      </c>
      <c r="BQ44" s="378">
        <v>10.176450000000001</v>
      </c>
      <c r="BR44" s="378">
        <v>10.102650000000001</v>
      </c>
      <c r="BS44" s="378">
        <v>10.11383</v>
      </c>
      <c r="BT44" s="378">
        <v>9.8125110000000006</v>
      </c>
      <c r="BU44" s="378">
        <v>10.05996</v>
      </c>
      <c r="BV44" s="378">
        <v>9.7423800000000007</v>
      </c>
    </row>
    <row r="45" spans="1:74" ht="11.1" customHeight="1" x14ac:dyDescent="0.2">
      <c r="A45" s="263" t="s">
        <v>202</v>
      </c>
      <c r="B45" s="204" t="s">
        <v>452</v>
      </c>
      <c r="C45" s="259">
        <v>7.9826758053000004</v>
      </c>
      <c r="D45" s="259">
        <v>7.9978511977000002</v>
      </c>
      <c r="E45" s="259">
        <v>7.9758277706999996</v>
      </c>
      <c r="F45" s="259">
        <v>7.8616534920000003</v>
      </c>
      <c r="G45" s="259">
        <v>8.0096294393999994</v>
      </c>
      <c r="H45" s="259">
        <v>8.2736713551999994</v>
      </c>
      <c r="I45" s="259">
        <v>8.4499587267000003</v>
      </c>
      <c r="J45" s="259">
        <v>8.5353161053999997</v>
      </c>
      <c r="K45" s="259">
        <v>8.5873875700000006</v>
      </c>
      <c r="L45" s="259">
        <v>8.2618322785</v>
      </c>
      <c r="M45" s="259">
        <v>7.9597636293000003</v>
      </c>
      <c r="N45" s="259">
        <v>8.0586585617999997</v>
      </c>
      <c r="O45" s="259">
        <v>7.9128723879000002</v>
      </c>
      <c r="P45" s="259">
        <v>8.1715961830000001</v>
      </c>
      <c r="Q45" s="259">
        <v>8.0430949844999997</v>
      </c>
      <c r="R45" s="259">
        <v>8.0985772342000004</v>
      </c>
      <c r="S45" s="259">
        <v>8.2127721012000006</v>
      </c>
      <c r="T45" s="259">
        <v>8.5105058555999999</v>
      </c>
      <c r="U45" s="259">
        <v>8.6133539590999995</v>
      </c>
      <c r="V45" s="259">
        <v>8.5513984166999997</v>
      </c>
      <c r="W45" s="259">
        <v>8.5246060336999996</v>
      </c>
      <c r="X45" s="259">
        <v>8.2623755112000001</v>
      </c>
      <c r="Y45" s="259">
        <v>8.0394780187000006</v>
      </c>
      <c r="Z45" s="259">
        <v>7.9004460238999998</v>
      </c>
      <c r="AA45" s="259">
        <v>8.2501721890000006</v>
      </c>
      <c r="AB45" s="259">
        <v>8.2475849998000008</v>
      </c>
      <c r="AC45" s="259">
        <v>8.1691683593000004</v>
      </c>
      <c r="AD45" s="259">
        <v>7.9856135904999999</v>
      </c>
      <c r="AE45" s="259">
        <v>8.1297310817999993</v>
      </c>
      <c r="AF45" s="259">
        <v>8.5366277178000001</v>
      </c>
      <c r="AG45" s="259">
        <v>8.6208747906000003</v>
      </c>
      <c r="AH45" s="259">
        <v>8.6350806817999999</v>
      </c>
      <c r="AI45" s="259">
        <v>8.3564831404</v>
      </c>
      <c r="AJ45" s="259">
        <v>8.094585897</v>
      </c>
      <c r="AK45" s="259">
        <v>8.0548672696000008</v>
      </c>
      <c r="AL45" s="259">
        <v>7.8360964428999997</v>
      </c>
      <c r="AM45" s="259">
        <v>8.1741865076</v>
      </c>
      <c r="AN45" s="259">
        <v>8.2171381021999998</v>
      </c>
      <c r="AO45" s="259">
        <v>8.2553480546000007</v>
      </c>
      <c r="AP45" s="259">
        <v>8.1015714019999994</v>
      </c>
      <c r="AQ45" s="259">
        <v>8.2374194869000004</v>
      </c>
      <c r="AR45" s="259">
        <v>8.4757676391000007</v>
      </c>
      <c r="AS45" s="259">
        <v>8.6679282098999995</v>
      </c>
      <c r="AT45" s="259">
        <v>9.1806783550999995</v>
      </c>
      <c r="AU45" s="259">
        <v>8.9354918271999999</v>
      </c>
      <c r="AV45" s="259">
        <v>8.5502071385999994</v>
      </c>
      <c r="AW45" s="259">
        <v>8.19</v>
      </c>
      <c r="AX45" s="259">
        <v>8.0500000000000007</v>
      </c>
      <c r="AY45" s="259">
        <v>8.2662510000000005</v>
      </c>
      <c r="AZ45" s="259">
        <v>8.2230039999999995</v>
      </c>
      <c r="BA45" s="378">
        <v>8.135923</v>
      </c>
      <c r="BB45" s="378">
        <v>7.9598899999999997</v>
      </c>
      <c r="BC45" s="378">
        <v>8.0632280000000005</v>
      </c>
      <c r="BD45" s="378">
        <v>8.2744540000000004</v>
      </c>
      <c r="BE45" s="378">
        <v>8.4676080000000002</v>
      </c>
      <c r="BF45" s="378">
        <v>9.0019399999999994</v>
      </c>
      <c r="BG45" s="378">
        <v>8.7616250000000004</v>
      </c>
      <c r="BH45" s="378">
        <v>8.4031950000000002</v>
      </c>
      <c r="BI45" s="378">
        <v>8.0876380000000001</v>
      </c>
      <c r="BJ45" s="378">
        <v>8.0208630000000003</v>
      </c>
      <c r="BK45" s="378">
        <v>8.2514160000000007</v>
      </c>
      <c r="BL45" s="378">
        <v>8.2488299999999999</v>
      </c>
      <c r="BM45" s="378">
        <v>8.2413480000000003</v>
      </c>
      <c r="BN45" s="378">
        <v>8.08873</v>
      </c>
      <c r="BO45" s="378">
        <v>8.2086950000000005</v>
      </c>
      <c r="BP45" s="378">
        <v>8.441872</v>
      </c>
      <c r="BQ45" s="378">
        <v>8.6453430000000004</v>
      </c>
      <c r="BR45" s="378">
        <v>9.191732</v>
      </c>
      <c r="BS45" s="378">
        <v>8.9555980000000002</v>
      </c>
      <c r="BT45" s="378">
        <v>8.5724990000000005</v>
      </c>
      <c r="BU45" s="378">
        <v>8.2311639999999997</v>
      </c>
      <c r="BV45" s="378">
        <v>8.1354749999999996</v>
      </c>
    </row>
    <row r="46" spans="1:74" s="120" customFormat="1" ht="11.1" customHeight="1" x14ac:dyDescent="0.2">
      <c r="A46" s="263" t="s">
        <v>203</v>
      </c>
      <c r="B46" s="204" t="s">
        <v>453</v>
      </c>
      <c r="C46" s="259">
        <v>8.6819844744000001</v>
      </c>
      <c r="D46" s="259">
        <v>8.7367812879999995</v>
      </c>
      <c r="E46" s="259">
        <v>8.7370038575999995</v>
      </c>
      <c r="F46" s="259">
        <v>8.8491311422999992</v>
      </c>
      <c r="G46" s="259">
        <v>9.2458550771999999</v>
      </c>
      <c r="H46" s="259">
        <v>9.8651229237999996</v>
      </c>
      <c r="I46" s="259">
        <v>10.007925885000001</v>
      </c>
      <c r="J46" s="259">
        <v>9.9862174737</v>
      </c>
      <c r="K46" s="259">
        <v>9.8540021325999998</v>
      </c>
      <c r="L46" s="259">
        <v>9.3116308238999999</v>
      </c>
      <c r="M46" s="259">
        <v>8.8294577402000005</v>
      </c>
      <c r="N46" s="259">
        <v>8.8818303708999995</v>
      </c>
      <c r="O46" s="259">
        <v>8.8751906337000008</v>
      </c>
      <c r="P46" s="259">
        <v>8.9620494291000004</v>
      </c>
      <c r="Q46" s="259">
        <v>9.0049081222999998</v>
      </c>
      <c r="R46" s="259">
        <v>9.0695961040000004</v>
      </c>
      <c r="S46" s="259">
        <v>9.5585648106000001</v>
      </c>
      <c r="T46" s="259">
        <v>10.128077184</v>
      </c>
      <c r="U46" s="259">
        <v>10.217574259999999</v>
      </c>
      <c r="V46" s="259">
        <v>10.079898836</v>
      </c>
      <c r="W46" s="259">
        <v>9.9118748076000003</v>
      </c>
      <c r="X46" s="259">
        <v>9.5399949930000005</v>
      </c>
      <c r="Y46" s="259">
        <v>9.0633304362999993</v>
      </c>
      <c r="Z46" s="259">
        <v>9.0533001804000008</v>
      </c>
      <c r="AA46" s="259">
        <v>9.0152866451999998</v>
      </c>
      <c r="AB46" s="259">
        <v>9.1152841304999992</v>
      </c>
      <c r="AC46" s="259">
        <v>9.0763640136999992</v>
      </c>
      <c r="AD46" s="259">
        <v>9.2035571692999998</v>
      </c>
      <c r="AE46" s="259">
        <v>9.5762285886999994</v>
      </c>
      <c r="AF46" s="259">
        <v>9.9822426489999998</v>
      </c>
      <c r="AG46" s="259">
        <v>10.065825429</v>
      </c>
      <c r="AH46" s="259">
        <v>10.077049861000001</v>
      </c>
      <c r="AI46" s="259">
        <v>9.7886124132999992</v>
      </c>
      <c r="AJ46" s="259">
        <v>9.3947203133000006</v>
      </c>
      <c r="AK46" s="259">
        <v>8.9250474548999996</v>
      </c>
      <c r="AL46" s="259">
        <v>8.9253569869000007</v>
      </c>
      <c r="AM46" s="259">
        <v>9.0044574378999993</v>
      </c>
      <c r="AN46" s="259">
        <v>9.2439964426000003</v>
      </c>
      <c r="AO46" s="259">
        <v>9.0994561339000004</v>
      </c>
      <c r="AP46" s="259">
        <v>9.0616150775000008</v>
      </c>
      <c r="AQ46" s="259">
        <v>9.2948477943000007</v>
      </c>
      <c r="AR46" s="259">
        <v>9.8549590927999997</v>
      </c>
      <c r="AS46" s="259">
        <v>10.050948756</v>
      </c>
      <c r="AT46" s="259">
        <v>10.044294219999999</v>
      </c>
      <c r="AU46" s="259">
        <v>9.7660644015999996</v>
      </c>
      <c r="AV46" s="259">
        <v>9.2576092595000006</v>
      </c>
      <c r="AW46" s="259">
        <v>8.85</v>
      </c>
      <c r="AX46" s="259">
        <v>8.81</v>
      </c>
      <c r="AY46" s="259">
        <v>8.9321009999999994</v>
      </c>
      <c r="AZ46" s="259">
        <v>9.1562540000000006</v>
      </c>
      <c r="BA46" s="378">
        <v>9.0045900000000003</v>
      </c>
      <c r="BB46" s="378">
        <v>8.9996749999999999</v>
      </c>
      <c r="BC46" s="378">
        <v>9.3150899999999996</v>
      </c>
      <c r="BD46" s="378">
        <v>9.8791980000000006</v>
      </c>
      <c r="BE46" s="378">
        <v>10.06381</v>
      </c>
      <c r="BF46" s="378">
        <v>10.02092</v>
      </c>
      <c r="BG46" s="378">
        <v>9.7896079999999994</v>
      </c>
      <c r="BH46" s="378">
        <v>9.3165560000000003</v>
      </c>
      <c r="BI46" s="378">
        <v>8.9243959999999998</v>
      </c>
      <c r="BJ46" s="378">
        <v>8.9272449999999992</v>
      </c>
      <c r="BK46" s="378">
        <v>9.0963279999999997</v>
      </c>
      <c r="BL46" s="378">
        <v>9.3279789999999991</v>
      </c>
      <c r="BM46" s="378">
        <v>9.2165370000000006</v>
      </c>
      <c r="BN46" s="378">
        <v>9.2221130000000002</v>
      </c>
      <c r="BO46" s="378">
        <v>9.5482080000000007</v>
      </c>
      <c r="BP46" s="378">
        <v>10.13937</v>
      </c>
      <c r="BQ46" s="378">
        <v>10.32931</v>
      </c>
      <c r="BR46" s="378">
        <v>10.278269999999999</v>
      </c>
      <c r="BS46" s="378">
        <v>10.03961</v>
      </c>
      <c r="BT46" s="378">
        <v>9.5402450000000005</v>
      </c>
      <c r="BU46" s="378">
        <v>9.1280370000000008</v>
      </c>
      <c r="BV46" s="378">
        <v>9.114141</v>
      </c>
    </row>
    <row r="47" spans="1:74" s="120" customFormat="1" ht="11.1" customHeight="1" x14ac:dyDescent="0.2">
      <c r="A47" s="263" t="s">
        <v>204</v>
      </c>
      <c r="B47" s="206" t="s">
        <v>454</v>
      </c>
      <c r="C47" s="259">
        <v>12.081372213</v>
      </c>
      <c r="D47" s="259">
        <v>12.002573949</v>
      </c>
      <c r="E47" s="259">
        <v>11.989813861</v>
      </c>
      <c r="F47" s="259">
        <v>10.962573969999999</v>
      </c>
      <c r="G47" s="259">
        <v>12.450028684999999</v>
      </c>
      <c r="H47" s="259">
        <v>13.503010263</v>
      </c>
      <c r="I47" s="259">
        <v>14.068066259</v>
      </c>
      <c r="J47" s="259">
        <v>14.382511969999999</v>
      </c>
      <c r="K47" s="259">
        <v>14.059625924000001</v>
      </c>
      <c r="L47" s="259">
        <v>12.115473398000001</v>
      </c>
      <c r="M47" s="259">
        <v>12.520949219</v>
      </c>
      <c r="N47" s="259">
        <v>12.191356553</v>
      </c>
      <c r="O47" s="259">
        <v>12.254538738000001</v>
      </c>
      <c r="P47" s="259">
        <v>12.415525027999999</v>
      </c>
      <c r="Q47" s="259">
        <v>12.598219672999999</v>
      </c>
      <c r="R47" s="259">
        <v>11.21484734</v>
      </c>
      <c r="S47" s="259">
        <v>12.851437862999999</v>
      </c>
      <c r="T47" s="259">
        <v>14.374265238</v>
      </c>
      <c r="U47" s="259">
        <v>14.412456614</v>
      </c>
      <c r="V47" s="259">
        <v>14.705804235</v>
      </c>
      <c r="W47" s="259">
        <v>14.898019624</v>
      </c>
      <c r="X47" s="259">
        <v>13.380792171</v>
      </c>
      <c r="Y47" s="259">
        <v>13.038590367999999</v>
      </c>
      <c r="Z47" s="259">
        <v>12.451982851</v>
      </c>
      <c r="AA47" s="259">
        <v>12.718601546</v>
      </c>
      <c r="AB47" s="259">
        <v>12.611224570999999</v>
      </c>
      <c r="AC47" s="259">
        <v>12.885357699</v>
      </c>
      <c r="AD47" s="259">
        <v>12.095455385999999</v>
      </c>
      <c r="AE47" s="259">
        <v>13.215957776</v>
      </c>
      <c r="AF47" s="259">
        <v>14.488145340000001</v>
      </c>
      <c r="AG47" s="259">
        <v>15.087646606</v>
      </c>
      <c r="AH47" s="259">
        <v>15.678725074000001</v>
      </c>
      <c r="AI47" s="259">
        <v>14.318156663</v>
      </c>
      <c r="AJ47" s="259">
        <v>13.529679140000001</v>
      </c>
      <c r="AK47" s="259">
        <v>13.306009098000001</v>
      </c>
      <c r="AL47" s="259">
        <v>13.013748889</v>
      </c>
      <c r="AM47" s="259">
        <v>12.776016793</v>
      </c>
      <c r="AN47" s="259">
        <v>13.013040336</v>
      </c>
      <c r="AO47" s="259">
        <v>12.831975203000001</v>
      </c>
      <c r="AP47" s="259">
        <v>12.478676311999999</v>
      </c>
      <c r="AQ47" s="259">
        <v>13.419003326</v>
      </c>
      <c r="AR47" s="259">
        <v>14.960524941999999</v>
      </c>
      <c r="AS47" s="259">
        <v>15.375885756000001</v>
      </c>
      <c r="AT47" s="259">
        <v>15.531832136</v>
      </c>
      <c r="AU47" s="259">
        <v>15.713863726</v>
      </c>
      <c r="AV47" s="259">
        <v>13.706730057</v>
      </c>
      <c r="AW47" s="259">
        <v>13.88</v>
      </c>
      <c r="AX47" s="259">
        <v>13.24</v>
      </c>
      <c r="AY47" s="259">
        <v>13.14949</v>
      </c>
      <c r="AZ47" s="259">
        <v>13.260809999999999</v>
      </c>
      <c r="BA47" s="378">
        <v>13.084540000000001</v>
      </c>
      <c r="BB47" s="378">
        <v>12.96438</v>
      </c>
      <c r="BC47" s="378">
        <v>13.630229999999999</v>
      </c>
      <c r="BD47" s="378">
        <v>15.1402</v>
      </c>
      <c r="BE47" s="378">
        <v>15.5626</v>
      </c>
      <c r="BF47" s="378">
        <v>15.67249</v>
      </c>
      <c r="BG47" s="378">
        <v>15.80044</v>
      </c>
      <c r="BH47" s="378">
        <v>13.65851</v>
      </c>
      <c r="BI47" s="378">
        <v>13.964410000000001</v>
      </c>
      <c r="BJ47" s="378">
        <v>13.31526</v>
      </c>
      <c r="BK47" s="378">
        <v>13.26618</v>
      </c>
      <c r="BL47" s="378">
        <v>13.45279</v>
      </c>
      <c r="BM47" s="378">
        <v>13.315709999999999</v>
      </c>
      <c r="BN47" s="378">
        <v>13.482670000000001</v>
      </c>
      <c r="BO47" s="378">
        <v>13.958679999999999</v>
      </c>
      <c r="BP47" s="378">
        <v>15.54946</v>
      </c>
      <c r="BQ47" s="378">
        <v>16.026389999999999</v>
      </c>
      <c r="BR47" s="378">
        <v>16.180430000000001</v>
      </c>
      <c r="BS47" s="378">
        <v>16.35586</v>
      </c>
      <c r="BT47" s="378">
        <v>14.044969999999999</v>
      </c>
      <c r="BU47" s="378">
        <v>14.503259999999999</v>
      </c>
      <c r="BV47" s="378">
        <v>13.84069</v>
      </c>
    </row>
    <row r="48" spans="1:74" s="120" customFormat="1" ht="11.1" customHeight="1" x14ac:dyDescent="0.2">
      <c r="A48" s="263" t="s">
        <v>205</v>
      </c>
      <c r="B48" s="207" t="s">
        <v>428</v>
      </c>
      <c r="C48" s="214">
        <v>9.9700000000000006</v>
      </c>
      <c r="D48" s="214">
        <v>10</v>
      </c>
      <c r="E48" s="214">
        <v>10</v>
      </c>
      <c r="F48" s="214">
        <v>9.83</v>
      </c>
      <c r="G48" s="214">
        <v>10.06</v>
      </c>
      <c r="H48" s="214">
        <v>10.52</v>
      </c>
      <c r="I48" s="214">
        <v>10.7</v>
      </c>
      <c r="J48" s="214">
        <v>10.81</v>
      </c>
      <c r="K48" s="214">
        <v>10.68</v>
      </c>
      <c r="L48" s="214">
        <v>10.15</v>
      </c>
      <c r="M48" s="214">
        <v>10.1</v>
      </c>
      <c r="N48" s="214">
        <v>10.09</v>
      </c>
      <c r="O48" s="214">
        <v>10.130000000000001</v>
      </c>
      <c r="P48" s="214">
        <v>10.28</v>
      </c>
      <c r="Q48" s="214">
        <v>10.28</v>
      </c>
      <c r="R48" s="214">
        <v>10.07</v>
      </c>
      <c r="S48" s="214">
        <v>10.34</v>
      </c>
      <c r="T48" s="214">
        <v>10.83</v>
      </c>
      <c r="U48" s="214">
        <v>10.95</v>
      </c>
      <c r="V48" s="214">
        <v>10.91</v>
      </c>
      <c r="W48" s="214">
        <v>10.86</v>
      </c>
      <c r="X48" s="214">
        <v>10.4</v>
      </c>
      <c r="Y48" s="214">
        <v>10.28</v>
      </c>
      <c r="Z48" s="214">
        <v>10.17</v>
      </c>
      <c r="AA48" s="214">
        <v>10.41</v>
      </c>
      <c r="AB48" s="214">
        <v>10.42</v>
      </c>
      <c r="AC48" s="214">
        <v>10.34</v>
      </c>
      <c r="AD48" s="214">
        <v>10.18</v>
      </c>
      <c r="AE48" s="214">
        <v>10.35</v>
      </c>
      <c r="AF48" s="214">
        <v>10.75</v>
      </c>
      <c r="AG48" s="214">
        <v>10.99</v>
      </c>
      <c r="AH48" s="214">
        <v>11.01</v>
      </c>
      <c r="AI48" s="214">
        <v>10.66</v>
      </c>
      <c r="AJ48" s="214">
        <v>10.41</v>
      </c>
      <c r="AK48" s="214">
        <v>10.35</v>
      </c>
      <c r="AL48" s="214">
        <v>10.210000000000001</v>
      </c>
      <c r="AM48" s="214">
        <v>10.29</v>
      </c>
      <c r="AN48" s="214">
        <v>10.45</v>
      </c>
      <c r="AO48" s="214">
        <v>10.38</v>
      </c>
      <c r="AP48" s="214">
        <v>10.29</v>
      </c>
      <c r="AQ48" s="214">
        <v>10.43</v>
      </c>
      <c r="AR48" s="214">
        <v>10.81</v>
      </c>
      <c r="AS48" s="214">
        <v>11.05</v>
      </c>
      <c r="AT48" s="214">
        <v>11.1</v>
      </c>
      <c r="AU48" s="214">
        <v>10.88</v>
      </c>
      <c r="AV48" s="214">
        <v>10.45</v>
      </c>
      <c r="AW48" s="214">
        <v>10.41</v>
      </c>
      <c r="AX48" s="214">
        <v>10.27</v>
      </c>
      <c r="AY48" s="214">
        <v>10.26948</v>
      </c>
      <c r="AZ48" s="214">
        <v>10.37044</v>
      </c>
      <c r="BA48" s="380">
        <v>10.283340000000001</v>
      </c>
      <c r="BB48" s="380">
        <v>10.22199</v>
      </c>
      <c r="BC48" s="380">
        <v>10.33484</v>
      </c>
      <c r="BD48" s="380">
        <v>10.704829999999999</v>
      </c>
      <c r="BE48" s="380">
        <v>10.936349999999999</v>
      </c>
      <c r="BF48" s="380">
        <v>11.03805</v>
      </c>
      <c r="BG48" s="380">
        <v>10.86913</v>
      </c>
      <c r="BH48" s="380">
        <v>10.43394</v>
      </c>
      <c r="BI48" s="380">
        <v>10.416840000000001</v>
      </c>
      <c r="BJ48" s="380">
        <v>10.304080000000001</v>
      </c>
      <c r="BK48" s="380">
        <v>10.341419999999999</v>
      </c>
      <c r="BL48" s="380">
        <v>10.508279999999999</v>
      </c>
      <c r="BM48" s="380">
        <v>10.475210000000001</v>
      </c>
      <c r="BN48" s="380">
        <v>10.456379999999999</v>
      </c>
      <c r="BO48" s="380">
        <v>10.570069999999999</v>
      </c>
      <c r="BP48" s="380">
        <v>10.968109999999999</v>
      </c>
      <c r="BQ48" s="380">
        <v>11.21468</v>
      </c>
      <c r="BR48" s="380">
        <v>11.324389999999999</v>
      </c>
      <c r="BS48" s="380">
        <v>11.158950000000001</v>
      </c>
      <c r="BT48" s="380">
        <v>10.696020000000001</v>
      </c>
      <c r="BU48" s="380">
        <v>10.685129999999999</v>
      </c>
      <c r="BV48" s="380">
        <v>10.55894</v>
      </c>
    </row>
    <row r="49" spans="1:74" s="293" customFormat="1" ht="11.1" customHeight="1" x14ac:dyDescent="0.2">
      <c r="A49" s="119"/>
      <c r="B49" s="291"/>
      <c r="C49" s="292"/>
      <c r="D49" s="292"/>
      <c r="E49" s="292"/>
      <c r="F49" s="292"/>
      <c r="G49" s="292"/>
      <c r="H49" s="292"/>
      <c r="I49" s="292"/>
      <c r="J49" s="292"/>
      <c r="K49" s="292"/>
      <c r="L49" s="292"/>
      <c r="M49" s="292"/>
      <c r="N49" s="292"/>
      <c r="O49" s="292"/>
      <c r="P49" s="292"/>
      <c r="Q49" s="292"/>
      <c r="R49" s="292"/>
      <c r="S49" s="292"/>
      <c r="T49" s="292"/>
      <c r="U49" s="292"/>
      <c r="V49" s="292"/>
      <c r="W49" s="292"/>
      <c r="X49" s="292"/>
      <c r="Y49" s="292"/>
      <c r="Z49" s="292"/>
      <c r="AA49" s="292"/>
      <c r="AB49" s="292"/>
      <c r="AC49" s="292"/>
      <c r="AD49" s="292"/>
      <c r="AE49" s="292"/>
      <c r="AF49" s="292"/>
      <c r="AG49" s="292"/>
      <c r="AH49" s="292"/>
      <c r="AI49" s="292"/>
      <c r="AJ49" s="292"/>
      <c r="AK49" s="292"/>
      <c r="AL49" s="292"/>
      <c r="AM49" s="292"/>
      <c r="AN49" s="292"/>
      <c r="AO49" s="292"/>
      <c r="AP49" s="292"/>
      <c r="AQ49" s="292"/>
      <c r="AR49" s="292"/>
      <c r="AS49" s="292"/>
      <c r="AT49" s="292"/>
      <c r="AU49" s="292"/>
      <c r="AV49" s="292"/>
      <c r="AW49" s="292"/>
      <c r="AX49" s="292"/>
      <c r="AY49" s="362"/>
      <c r="AZ49" s="362"/>
      <c r="BA49" s="362"/>
      <c r="BB49" s="362"/>
      <c r="BC49" s="362"/>
      <c r="BD49" s="362"/>
      <c r="BE49" s="362"/>
      <c r="BF49" s="362"/>
      <c r="BG49" s="362"/>
      <c r="BH49" s="362"/>
      <c r="BI49" s="362"/>
      <c r="BJ49" s="362"/>
      <c r="BK49" s="362"/>
      <c r="BL49" s="362"/>
      <c r="BM49" s="362"/>
      <c r="BN49" s="362"/>
      <c r="BO49" s="362"/>
      <c r="BP49" s="362"/>
      <c r="BQ49" s="362"/>
      <c r="BR49" s="362"/>
      <c r="BS49" s="362"/>
      <c r="BT49" s="362"/>
      <c r="BU49" s="362"/>
      <c r="BV49" s="362"/>
    </row>
    <row r="50" spans="1:74" s="293" customFormat="1" ht="12" customHeight="1" x14ac:dyDescent="0.25">
      <c r="A50" s="119"/>
      <c r="B50" s="803" t="s">
        <v>834</v>
      </c>
      <c r="C50" s="800"/>
      <c r="D50" s="800"/>
      <c r="E50" s="800"/>
      <c r="F50" s="800"/>
      <c r="G50" s="800"/>
      <c r="H50" s="800"/>
      <c r="I50" s="800"/>
      <c r="J50" s="800"/>
      <c r="K50" s="800"/>
      <c r="L50" s="800"/>
      <c r="M50" s="800"/>
      <c r="N50" s="800"/>
      <c r="O50" s="800"/>
      <c r="P50" s="800"/>
      <c r="Q50" s="800"/>
      <c r="AY50" s="507"/>
      <c r="AZ50" s="507"/>
      <c r="BA50" s="507"/>
      <c r="BB50" s="507"/>
      <c r="BC50" s="507"/>
      <c r="BD50" s="669"/>
      <c r="BE50" s="669"/>
      <c r="BF50" s="669"/>
      <c r="BG50" s="507"/>
      <c r="BH50" s="507"/>
      <c r="BI50" s="507"/>
      <c r="BJ50" s="507"/>
    </row>
    <row r="51" spans="1:74" s="293" customFormat="1" ht="12" customHeight="1" x14ac:dyDescent="0.25">
      <c r="A51" s="119"/>
      <c r="B51" s="805" t="s">
        <v>133</v>
      </c>
      <c r="C51" s="800"/>
      <c r="D51" s="800"/>
      <c r="E51" s="800"/>
      <c r="F51" s="800"/>
      <c r="G51" s="800"/>
      <c r="H51" s="800"/>
      <c r="I51" s="800"/>
      <c r="J51" s="800"/>
      <c r="K51" s="800"/>
      <c r="L51" s="800"/>
      <c r="M51" s="800"/>
      <c r="N51" s="800"/>
      <c r="O51" s="800"/>
      <c r="P51" s="800"/>
      <c r="Q51" s="800"/>
      <c r="AY51" s="507"/>
      <c r="AZ51" s="507"/>
      <c r="BA51" s="507"/>
      <c r="BB51" s="507"/>
      <c r="BC51" s="507"/>
      <c r="BD51" s="669"/>
      <c r="BE51" s="669"/>
      <c r="BF51" s="669"/>
      <c r="BG51" s="507"/>
      <c r="BH51" s="507"/>
      <c r="BI51" s="507"/>
      <c r="BJ51" s="507"/>
    </row>
    <row r="52" spans="1:74" s="458" customFormat="1" ht="12" customHeight="1" x14ac:dyDescent="0.25">
      <c r="A52" s="457"/>
      <c r="B52" s="851" t="s">
        <v>906</v>
      </c>
      <c r="C52" s="786"/>
      <c r="D52" s="786"/>
      <c r="E52" s="786"/>
      <c r="F52" s="786"/>
      <c r="G52" s="786"/>
      <c r="H52" s="786"/>
      <c r="I52" s="786"/>
      <c r="J52" s="786"/>
      <c r="K52" s="786"/>
      <c r="L52" s="786"/>
      <c r="M52" s="786"/>
      <c r="N52" s="786"/>
      <c r="O52" s="786"/>
      <c r="P52" s="786"/>
      <c r="Q52" s="786"/>
      <c r="AY52" s="508"/>
      <c r="AZ52" s="508"/>
      <c r="BA52" s="508"/>
      <c r="BB52" s="508"/>
      <c r="BC52" s="508"/>
      <c r="BD52" s="670"/>
      <c r="BE52" s="670"/>
      <c r="BF52" s="670"/>
      <c r="BG52" s="508"/>
      <c r="BH52" s="508"/>
      <c r="BI52" s="508"/>
      <c r="BJ52" s="508"/>
    </row>
    <row r="53" spans="1:74" s="458" customFormat="1" ht="12" customHeight="1" x14ac:dyDescent="0.25">
      <c r="A53" s="459"/>
      <c r="B53" s="789" t="s">
        <v>859</v>
      </c>
      <c r="C53" s="790"/>
      <c r="D53" s="790"/>
      <c r="E53" s="790"/>
      <c r="F53" s="790"/>
      <c r="G53" s="790"/>
      <c r="H53" s="790"/>
      <c r="I53" s="790"/>
      <c r="J53" s="790"/>
      <c r="K53" s="790"/>
      <c r="L53" s="790"/>
      <c r="M53" s="790"/>
      <c r="N53" s="790"/>
      <c r="O53" s="790"/>
      <c r="P53" s="790"/>
      <c r="Q53" s="786"/>
      <c r="AY53" s="508"/>
      <c r="AZ53" s="508"/>
      <c r="BA53" s="508"/>
      <c r="BB53" s="508"/>
      <c r="BC53" s="508"/>
      <c r="BD53" s="670"/>
      <c r="BE53" s="670"/>
      <c r="BF53" s="670"/>
      <c r="BG53" s="508"/>
      <c r="BH53" s="508"/>
      <c r="BI53" s="508"/>
      <c r="BJ53" s="508"/>
    </row>
    <row r="54" spans="1:74" s="458" customFormat="1" ht="12" customHeight="1" x14ac:dyDescent="0.25">
      <c r="A54" s="459"/>
      <c r="B54" s="784" t="s">
        <v>895</v>
      </c>
      <c r="C54" s="790"/>
      <c r="D54" s="790"/>
      <c r="E54" s="790"/>
      <c r="F54" s="790"/>
      <c r="G54" s="790"/>
      <c r="H54" s="790"/>
      <c r="I54" s="790"/>
      <c r="J54" s="790"/>
      <c r="K54" s="790"/>
      <c r="L54" s="790"/>
      <c r="M54" s="790"/>
      <c r="N54" s="790"/>
      <c r="O54" s="790"/>
      <c r="P54" s="790"/>
      <c r="Q54" s="786"/>
      <c r="AY54" s="508"/>
      <c r="AZ54" s="508"/>
      <c r="BA54" s="508"/>
      <c r="BB54" s="508"/>
      <c r="BC54" s="508"/>
      <c r="BD54" s="670"/>
      <c r="BE54" s="670"/>
      <c r="BF54" s="670"/>
      <c r="BG54" s="508"/>
      <c r="BH54" s="508"/>
      <c r="BI54" s="508"/>
      <c r="BJ54" s="508"/>
    </row>
    <row r="55" spans="1:74" s="458" customFormat="1" ht="12" customHeight="1" x14ac:dyDescent="0.25">
      <c r="A55" s="459"/>
      <c r="B55" s="833" t="s">
        <v>896</v>
      </c>
      <c r="C55" s="786"/>
      <c r="D55" s="786"/>
      <c r="E55" s="786"/>
      <c r="F55" s="786"/>
      <c r="G55" s="786"/>
      <c r="H55" s="786"/>
      <c r="I55" s="786"/>
      <c r="J55" s="786"/>
      <c r="K55" s="786"/>
      <c r="L55" s="786"/>
      <c r="M55" s="786"/>
      <c r="N55" s="786"/>
      <c r="O55" s="786"/>
      <c r="P55" s="786"/>
      <c r="Q55" s="786"/>
      <c r="AY55" s="508"/>
      <c r="AZ55" s="508"/>
      <c r="BA55" s="508"/>
      <c r="BB55" s="508"/>
      <c r="BC55" s="508"/>
      <c r="BD55" s="670"/>
      <c r="BE55" s="670"/>
      <c r="BF55" s="670"/>
      <c r="BG55" s="508"/>
      <c r="BH55" s="508"/>
      <c r="BI55" s="508"/>
      <c r="BJ55" s="508"/>
    </row>
    <row r="56" spans="1:74" s="458" customFormat="1" ht="22.35" customHeight="1" x14ac:dyDescent="0.25">
      <c r="A56" s="459"/>
      <c r="B56" s="789" t="s">
        <v>902</v>
      </c>
      <c r="C56" s="790"/>
      <c r="D56" s="790"/>
      <c r="E56" s="790"/>
      <c r="F56" s="790"/>
      <c r="G56" s="790"/>
      <c r="H56" s="790"/>
      <c r="I56" s="790"/>
      <c r="J56" s="790"/>
      <c r="K56" s="790"/>
      <c r="L56" s="790"/>
      <c r="M56" s="790"/>
      <c r="N56" s="790"/>
      <c r="O56" s="790"/>
      <c r="P56" s="790"/>
      <c r="Q56" s="786"/>
      <c r="AY56" s="508"/>
      <c r="AZ56" s="508"/>
      <c r="BA56" s="508"/>
      <c r="BB56" s="508"/>
      <c r="BC56" s="508"/>
      <c r="BD56" s="670"/>
      <c r="BE56" s="670"/>
      <c r="BF56" s="670"/>
      <c r="BG56" s="508"/>
      <c r="BH56" s="508"/>
      <c r="BI56" s="508"/>
      <c r="BJ56" s="508"/>
    </row>
    <row r="57" spans="1:74" s="458" customFormat="1" ht="12" customHeight="1" x14ac:dyDescent="0.25">
      <c r="A57" s="459"/>
      <c r="B57" s="784" t="s">
        <v>863</v>
      </c>
      <c r="C57" s="785"/>
      <c r="D57" s="785"/>
      <c r="E57" s="785"/>
      <c r="F57" s="785"/>
      <c r="G57" s="785"/>
      <c r="H57" s="785"/>
      <c r="I57" s="785"/>
      <c r="J57" s="785"/>
      <c r="K57" s="785"/>
      <c r="L57" s="785"/>
      <c r="M57" s="785"/>
      <c r="N57" s="785"/>
      <c r="O57" s="785"/>
      <c r="P57" s="785"/>
      <c r="Q57" s="786"/>
      <c r="AY57" s="508"/>
      <c r="AZ57" s="508"/>
      <c r="BA57" s="508"/>
      <c r="BB57" s="508"/>
      <c r="BC57" s="508"/>
      <c r="BD57" s="670"/>
      <c r="BE57" s="670"/>
      <c r="BF57" s="670"/>
      <c r="BG57" s="508"/>
      <c r="BH57" s="508"/>
      <c r="BI57" s="508"/>
      <c r="BJ57" s="508"/>
    </row>
    <row r="58" spans="1:74" s="454" customFormat="1" ht="12" customHeight="1" x14ac:dyDescent="0.25">
      <c r="A58" s="429"/>
      <c r="B58" s="806" t="s">
        <v>959</v>
      </c>
      <c r="C58" s="786"/>
      <c r="D58" s="786"/>
      <c r="E58" s="786"/>
      <c r="F58" s="786"/>
      <c r="G58" s="786"/>
      <c r="H58" s="786"/>
      <c r="I58" s="786"/>
      <c r="J58" s="786"/>
      <c r="K58" s="786"/>
      <c r="L58" s="786"/>
      <c r="M58" s="786"/>
      <c r="N58" s="786"/>
      <c r="O58" s="786"/>
      <c r="P58" s="786"/>
      <c r="Q58" s="786"/>
      <c r="AY58" s="506"/>
      <c r="AZ58" s="506"/>
      <c r="BA58" s="506"/>
      <c r="BB58" s="506"/>
      <c r="BC58" s="506"/>
      <c r="BD58" s="663"/>
      <c r="BE58" s="663"/>
      <c r="BF58" s="663"/>
      <c r="BG58" s="506"/>
      <c r="BH58" s="506"/>
      <c r="BI58" s="506"/>
      <c r="BJ58" s="50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3"/>
      <c r="AZ59" s="363"/>
      <c r="BA59" s="363"/>
      <c r="BB59" s="363"/>
      <c r="BC59" s="363"/>
      <c r="BD59" s="671"/>
      <c r="BE59" s="671"/>
      <c r="BF59" s="671"/>
      <c r="BG59" s="363"/>
      <c r="BH59" s="363"/>
      <c r="BI59" s="363"/>
      <c r="BJ59" s="363"/>
      <c r="BK59" s="363"/>
      <c r="BL59" s="363"/>
      <c r="BM59" s="363"/>
      <c r="BN59" s="363"/>
      <c r="BO59" s="363"/>
      <c r="BP59" s="363"/>
      <c r="BQ59" s="363"/>
      <c r="BR59" s="363"/>
      <c r="BS59" s="363"/>
      <c r="BT59" s="363"/>
      <c r="BU59" s="363"/>
      <c r="BV59" s="363"/>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3"/>
      <c r="AZ60" s="363"/>
      <c r="BA60" s="363"/>
      <c r="BB60" s="363"/>
      <c r="BC60" s="363"/>
      <c r="BD60" s="671"/>
      <c r="BE60" s="671"/>
      <c r="BF60" s="671"/>
      <c r="BG60" s="363"/>
      <c r="BH60" s="363"/>
      <c r="BI60" s="363"/>
      <c r="BJ60" s="363"/>
      <c r="BK60" s="363"/>
      <c r="BL60" s="363"/>
      <c r="BM60" s="363"/>
      <c r="BN60" s="363"/>
      <c r="BO60" s="363"/>
      <c r="BP60" s="363"/>
      <c r="BQ60" s="363"/>
      <c r="BR60" s="363"/>
      <c r="BS60" s="363"/>
      <c r="BT60" s="363"/>
      <c r="BU60" s="363"/>
      <c r="BV60" s="363"/>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3"/>
      <c r="AZ61" s="363"/>
      <c r="BA61" s="363"/>
      <c r="BB61" s="363"/>
      <c r="BC61" s="363"/>
      <c r="BD61" s="671"/>
      <c r="BE61" s="671"/>
      <c r="BF61" s="671"/>
      <c r="BG61" s="363"/>
      <c r="BH61" s="363"/>
      <c r="BI61" s="363"/>
      <c r="BJ61" s="363"/>
      <c r="BK61" s="363"/>
      <c r="BL61" s="363"/>
      <c r="BM61" s="363"/>
      <c r="BN61" s="363"/>
      <c r="BO61" s="363"/>
      <c r="BP61" s="363"/>
      <c r="BQ61" s="363"/>
      <c r="BR61" s="363"/>
      <c r="BS61" s="363"/>
      <c r="BT61" s="363"/>
      <c r="BU61" s="363"/>
      <c r="BV61" s="363"/>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3"/>
      <c r="AZ62" s="363"/>
      <c r="BA62" s="363"/>
      <c r="BB62" s="363"/>
      <c r="BC62" s="363"/>
      <c r="BD62" s="671"/>
      <c r="BE62" s="671"/>
      <c r="BF62" s="671"/>
      <c r="BG62" s="363"/>
      <c r="BH62" s="363"/>
      <c r="BI62" s="363"/>
      <c r="BJ62" s="363"/>
      <c r="BK62" s="363"/>
      <c r="BL62" s="363"/>
      <c r="BM62" s="363"/>
      <c r="BN62" s="363"/>
      <c r="BO62" s="363"/>
      <c r="BP62" s="363"/>
      <c r="BQ62" s="363"/>
      <c r="BR62" s="363"/>
      <c r="BS62" s="363"/>
      <c r="BT62" s="363"/>
      <c r="BU62" s="363"/>
      <c r="BV62" s="363"/>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3"/>
      <c r="AZ63" s="363"/>
      <c r="BA63" s="363"/>
      <c r="BB63" s="363"/>
      <c r="BC63" s="363"/>
      <c r="BD63" s="671"/>
      <c r="BE63" s="671"/>
      <c r="BF63" s="671"/>
      <c r="BG63" s="363"/>
      <c r="BH63" s="363"/>
      <c r="BI63" s="363"/>
      <c r="BJ63" s="363"/>
      <c r="BK63" s="363"/>
      <c r="BL63" s="363"/>
      <c r="BM63" s="363"/>
      <c r="BN63" s="363"/>
      <c r="BO63" s="363"/>
      <c r="BP63" s="363"/>
      <c r="BQ63" s="363"/>
      <c r="BR63" s="363"/>
      <c r="BS63" s="363"/>
      <c r="BT63" s="363"/>
      <c r="BU63" s="363"/>
      <c r="BV63" s="363"/>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3"/>
      <c r="AZ64" s="363"/>
      <c r="BA64" s="363"/>
      <c r="BB64" s="363"/>
      <c r="BC64" s="363"/>
      <c r="BD64" s="671"/>
      <c r="BE64" s="671"/>
      <c r="BF64" s="671"/>
      <c r="BG64" s="363"/>
      <c r="BH64" s="363"/>
      <c r="BI64" s="363"/>
      <c r="BJ64" s="363"/>
      <c r="BK64" s="363"/>
      <c r="BL64" s="363"/>
      <c r="BM64" s="363"/>
      <c r="BN64" s="363"/>
      <c r="BO64" s="363"/>
      <c r="BP64" s="363"/>
      <c r="BQ64" s="363"/>
      <c r="BR64" s="363"/>
      <c r="BS64" s="363"/>
      <c r="BT64" s="363"/>
      <c r="BU64" s="363"/>
      <c r="BV64" s="363"/>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3"/>
      <c r="AZ65" s="363"/>
      <c r="BA65" s="363"/>
      <c r="BB65" s="363"/>
      <c r="BC65" s="363"/>
      <c r="BD65" s="671"/>
      <c r="BE65" s="671"/>
      <c r="BF65" s="671"/>
      <c r="BG65" s="363"/>
      <c r="BH65" s="363"/>
      <c r="BI65" s="363"/>
      <c r="BJ65" s="363"/>
      <c r="BK65" s="363"/>
      <c r="BL65" s="363"/>
      <c r="BM65" s="363"/>
      <c r="BN65" s="363"/>
      <c r="BO65" s="363"/>
      <c r="BP65" s="363"/>
      <c r="BQ65" s="363"/>
      <c r="BR65" s="363"/>
      <c r="BS65" s="363"/>
      <c r="BT65" s="363"/>
      <c r="BU65" s="363"/>
      <c r="BV65" s="363"/>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3"/>
      <c r="AZ66" s="363"/>
      <c r="BA66" s="363"/>
      <c r="BB66" s="363"/>
      <c r="BC66" s="363"/>
      <c r="BD66" s="671"/>
      <c r="BE66" s="671"/>
      <c r="BF66" s="671"/>
      <c r="BG66" s="363"/>
      <c r="BH66" s="363"/>
      <c r="BI66" s="363"/>
      <c r="BJ66" s="363"/>
      <c r="BK66" s="363"/>
      <c r="BL66" s="363"/>
      <c r="BM66" s="363"/>
      <c r="BN66" s="363"/>
      <c r="BO66" s="363"/>
      <c r="BP66" s="363"/>
      <c r="BQ66" s="363"/>
      <c r="BR66" s="363"/>
      <c r="BS66" s="363"/>
      <c r="BT66" s="363"/>
      <c r="BU66" s="363"/>
      <c r="BV66" s="363"/>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3"/>
      <c r="AZ67" s="363"/>
      <c r="BA67" s="363"/>
      <c r="BB67" s="363"/>
      <c r="BC67" s="363"/>
      <c r="BD67" s="671"/>
      <c r="BE67" s="671"/>
      <c r="BF67" s="671"/>
      <c r="BG67" s="363"/>
      <c r="BH67" s="363"/>
      <c r="BI67" s="363"/>
      <c r="BJ67" s="363"/>
      <c r="BK67" s="363"/>
      <c r="BL67" s="363"/>
      <c r="BM67" s="363"/>
      <c r="BN67" s="363"/>
      <c r="BO67" s="363"/>
      <c r="BP67" s="363"/>
      <c r="BQ67" s="363"/>
      <c r="BR67" s="363"/>
      <c r="BS67" s="363"/>
      <c r="BT67" s="363"/>
      <c r="BU67" s="363"/>
      <c r="BV67" s="363"/>
    </row>
    <row r="68" spans="1:74" x14ac:dyDescent="0.2">
      <c r="BK68" s="364"/>
      <c r="BL68" s="364"/>
      <c r="BM68" s="364"/>
      <c r="BN68" s="364"/>
      <c r="BO68" s="364"/>
      <c r="BP68" s="364"/>
      <c r="BQ68" s="364"/>
      <c r="BR68" s="364"/>
      <c r="BS68" s="364"/>
      <c r="BT68" s="364"/>
      <c r="BU68" s="364"/>
      <c r="BV68" s="364"/>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3"/>
      <c r="AZ69" s="363"/>
      <c r="BA69" s="363"/>
      <c r="BB69" s="363"/>
      <c r="BC69" s="363"/>
      <c r="BD69" s="671"/>
      <c r="BE69" s="671"/>
      <c r="BF69" s="671"/>
      <c r="BG69" s="363"/>
      <c r="BH69" s="363"/>
      <c r="BI69" s="363"/>
      <c r="BJ69" s="363"/>
      <c r="BK69" s="363"/>
      <c r="BL69" s="363"/>
      <c r="BM69" s="363"/>
      <c r="BN69" s="363"/>
      <c r="BO69" s="363"/>
      <c r="BP69" s="363"/>
      <c r="BQ69" s="363"/>
      <c r="BR69" s="363"/>
      <c r="BS69" s="363"/>
      <c r="BT69" s="363"/>
      <c r="BU69" s="363"/>
      <c r="BV69" s="363"/>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3"/>
      <c r="AZ70" s="363"/>
      <c r="BA70" s="363"/>
      <c r="BB70" s="363"/>
      <c r="BC70" s="363"/>
      <c r="BD70" s="671"/>
      <c r="BE70" s="671"/>
      <c r="BF70" s="671"/>
      <c r="BG70" s="363"/>
      <c r="BH70" s="363"/>
      <c r="BI70" s="363"/>
      <c r="BJ70" s="363"/>
      <c r="BK70" s="363"/>
      <c r="BL70" s="363"/>
      <c r="BM70" s="363"/>
      <c r="BN70" s="363"/>
      <c r="BO70" s="363"/>
      <c r="BP70" s="363"/>
      <c r="BQ70" s="363"/>
      <c r="BR70" s="363"/>
      <c r="BS70" s="363"/>
      <c r="BT70" s="363"/>
      <c r="BU70" s="363"/>
      <c r="BV70" s="363"/>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3"/>
      <c r="AZ71" s="363"/>
      <c r="BA71" s="363"/>
      <c r="BB71" s="363"/>
      <c r="BC71" s="363"/>
      <c r="BD71" s="671"/>
      <c r="BE71" s="671"/>
      <c r="BF71" s="671"/>
      <c r="BG71" s="363"/>
      <c r="BH71" s="363"/>
      <c r="BI71" s="363"/>
      <c r="BJ71" s="363"/>
      <c r="BK71" s="363"/>
      <c r="BL71" s="363"/>
      <c r="BM71" s="363"/>
      <c r="BN71" s="363"/>
      <c r="BO71" s="363"/>
      <c r="BP71" s="363"/>
      <c r="BQ71" s="363"/>
      <c r="BR71" s="363"/>
      <c r="BS71" s="363"/>
      <c r="BT71" s="363"/>
      <c r="BU71" s="363"/>
      <c r="BV71" s="363"/>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3"/>
      <c r="AZ72" s="363"/>
      <c r="BA72" s="363"/>
      <c r="BB72" s="363"/>
      <c r="BC72" s="363"/>
      <c r="BD72" s="671"/>
      <c r="BE72" s="671"/>
      <c r="BF72" s="671"/>
      <c r="BG72" s="363"/>
      <c r="BH72" s="363"/>
      <c r="BI72" s="363"/>
      <c r="BJ72" s="363"/>
      <c r="BK72" s="363"/>
      <c r="BL72" s="363"/>
      <c r="BM72" s="363"/>
      <c r="BN72" s="363"/>
      <c r="BO72" s="363"/>
      <c r="BP72" s="363"/>
      <c r="BQ72" s="363"/>
      <c r="BR72" s="363"/>
      <c r="BS72" s="363"/>
      <c r="BT72" s="363"/>
      <c r="BU72" s="363"/>
      <c r="BV72" s="363"/>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3"/>
      <c r="AZ73" s="363"/>
      <c r="BA73" s="363"/>
      <c r="BB73" s="363"/>
      <c r="BC73" s="363"/>
      <c r="BD73" s="671"/>
      <c r="BE73" s="671"/>
      <c r="BF73" s="671"/>
      <c r="BG73" s="363"/>
      <c r="BH73" s="363"/>
      <c r="BI73" s="363"/>
      <c r="BJ73" s="363"/>
      <c r="BK73" s="363"/>
      <c r="BL73" s="363"/>
      <c r="BM73" s="363"/>
      <c r="BN73" s="363"/>
      <c r="BO73" s="363"/>
      <c r="BP73" s="363"/>
      <c r="BQ73" s="363"/>
      <c r="BR73" s="363"/>
      <c r="BS73" s="363"/>
      <c r="BT73" s="363"/>
      <c r="BU73" s="363"/>
      <c r="BV73" s="363"/>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3"/>
      <c r="AZ74" s="363"/>
      <c r="BA74" s="363"/>
      <c r="BB74" s="363"/>
      <c r="BC74" s="363"/>
      <c r="BD74" s="671"/>
      <c r="BE74" s="671"/>
      <c r="BF74" s="671"/>
      <c r="BG74" s="363"/>
      <c r="BH74" s="363"/>
      <c r="BI74" s="363"/>
      <c r="BJ74" s="363"/>
      <c r="BK74" s="363"/>
      <c r="BL74" s="363"/>
      <c r="BM74" s="363"/>
      <c r="BN74" s="363"/>
      <c r="BO74" s="363"/>
      <c r="BP74" s="363"/>
      <c r="BQ74" s="363"/>
      <c r="BR74" s="363"/>
      <c r="BS74" s="363"/>
      <c r="BT74" s="363"/>
      <c r="BU74" s="363"/>
      <c r="BV74" s="363"/>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3"/>
      <c r="AZ75" s="363"/>
      <c r="BA75" s="363"/>
      <c r="BB75" s="363"/>
      <c r="BC75" s="363"/>
      <c r="BD75" s="671"/>
      <c r="BE75" s="671"/>
      <c r="BF75" s="671"/>
      <c r="BG75" s="363"/>
      <c r="BH75" s="363"/>
      <c r="BI75" s="363"/>
      <c r="BJ75" s="363"/>
      <c r="BK75" s="363"/>
      <c r="BL75" s="363"/>
      <c r="BM75" s="363"/>
      <c r="BN75" s="363"/>
      <c r="BO75" s="363"/>
      <c r="BP75" s="363"/>
      <c r="BQ75" s="363"/>
      <c r="BR75" s="363"/>
      <c r="BS75" s="363"/>
      <c r="BT75" s="363"/>
      <c r="BU75" s="363"/>
      <c r="BV75" s="363"/>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3"/>
      <c r="AZ76" s="363"/>
      <c r="BA76" s="363"/>
      <c r="BB76" s="363"/>
      <c r="BC76" s="363"/>
      <c r="BD76" s="671"/>
      <c r="BE76" s="671"/>
      <c r="BF76" s="671"/>
      <c r="BG76" s="363"/>
      <c r="BH76" s="363"/>
      <c r="BI76" s="363"/>
      <c r="BJ76" s="363"/>
      <c r="BK76" s="363"/>
      <c r="BL76" s="363"/>
      <c r="BM76" s="363"/>
      <c r="BN76" s="363"/>
      <c r="BO76" s="363"/>
      <c r="BP76" s="363"/>
      <c r="BQ76" s="363"/>
      <c r="BR76" s="363"/>
      <c r="BS76" s="363"/>
      <c r="BT76" s="363"/>
      <c r="BU76" s="363"/>
      <c r="BV76" s="363"/>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3"/>
      <c r="AZ77" s="363"/>
      <c r="BA77" s="363"/>
      <c r="BB77" s="363"/>
      <c r="BC77" s="363"/>
      <c r="BD77" s="671"/>
      <c r="BE77" s="671"/>
      <c r="BF77" s="671"/>
      <c r="BG77" s="363"/>
      <c r="BH77" s="363"/>
      <c r="BI77" s="363"/>
      <c r="BJ77" s="363"/>
      <c r="BK77" s="363"/>
      <c r="BL77" s="363"/>
      <c r="BM77" s="363"/>
      <c r="BN77" s="363"/>
      <c r="BO77" s="363"/>
      <c r="BP77" s="363"/>
      <c r="BQ77" s="363"/>
      <c r="BR77" s="363"/>
      <c r="BS77" s="363"/>
      <c r="BT77" s="363"/>
      <c r="BU77" s="363"/>
      <c r="BV77" s="363"/>
    </row>
    <row r="78" spans="1:74" x14ac:dyDescent="0.2">
      <c r="BK78" s="364"/>
      <c r="BL78" s="364"/>
      <c r="BM78" s="364"/>
      <c r="BN78" s="364"/>
      <c r="BO78" s="364"/>
      <c r="BP78" s="364"/>
      <c r="BQ78" s="364"/>
      <c r="BR78" s="364"/>
      <c r="BS78" s="364"/>
      <c r="BT78" s="364"/>
      <c r="BU78" s="364"/>
      <c r="BV78" s="364"/>
    </row>
    <row r="79" spans="1:74" x14ac:dyDescent="0.2">
      <c r="BK79" s="364"/>
      <c r="BL79" s="364"/>
      <c r="BM79" s="364"/>
      <c r="BN79" s="364"/>
      <c r="BO79" s="364"/>
      <c r="BP79" s="364"/>
      <c r="BQ79" s="364"/>
      <c r="BR79" s="364"/>
      <c r="BS79" s="364"/>
      <c r="BT79" s="364"/>
      <c r="BU79" s="364"/>
      <c r="BV79" s="364"/>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5"/>
      <c r="AZ80" s="365"/>
      <c r="BA80" s="365"/>
      <c r="BB80" s="365"/>
      <c r="BC80" s="365"/>
      <c r="BD80" s="672"/>
      <c r="BE80" s="672"/>
      <c r="BF80" s="672"/>
      <c r="BG80" s="365"/>
      <c r="BH80" s="365"/>
      <c r="BI80" s="365"/>
      <c r="BJ80" s="365"/>
      <c r="BK80" s="365"/>
      <c r="BL80" s="365"/>
      <c r="BM80" s="365"/>
      <c r="BN80" s="365"/>
      <c r="BO80" s="365"/>
      <c r="BP80" s="365"/>
      <c r="BQ80" s="365"/>
      <c r="BR80" s="365"/>
      <c r="BS80" s="365"/>
      <c r="BT80" s="365"/>
      <c r="BU80" s="365"/>
      <c r="BV80" s="365"/>
    </row>
    <row r="81" spans="3:74" x14ac:dyDescent="0.2">
      <c r="BK81" s="364"/>
      <c r="BL81" s="364"/>
      <c r="BM81" s="364"/>
      <c r="BN81" s="364"/>
      <c r="BO81" s="364"/>
      <c r="BP81" s="364"/>
      <c r="BQ81" s="364"/>
      <c r="BR81" s="364"/>
      <c r="BS81" s="364"/>
      <c r="BT81" s="364"/>
      <c r="BU81" s="364"/>
      <c r="BV81" s="364"/>
    </row>
    <row r="82" spans="3:74" x14ac:dyDescent="0.2">
      <c r="BK82" s="364"/>
      <c r="BL82" s="364"/>
      <c r="BM82" s="364"/>
      <c r="BN82" s="364"/>
      <c r="BO82" s="364"/>
      <c r="BP82" s="364"/>
      <c r="BQ82" s="364"/>
      <c r="BR82" s="364"/>
      <c r="BS82" s="364"/>
      <c r="BT82" s="364"/>
      <c r="BU82" s="364"/>
      <c r="BV82" s="364"/>
    </row>
    <row r="83" spans="3:74" x14ac:dyDescent="0.2">
      <c r="BK83" s="364"/>
      <c r="BL83" s="364"/>
      <c r="BM83" s="364"/>
      <c r="BN83" s="364"/>
      <c r="BO83" s="364"/>
      <c r="BP83" s="364"/>
      <c r="BQ83" s="364"/>
      <c r="BR83" s="364"/>
      <c r="BS83" s="364"/>
      <c r="BT83" s="364"/>
      <c r="BU83" s="364"/>
      <c r="BV83" s="364"/>
    </row>
    <row r="84" spans="3:74" x14ac:dyDescent="0.2">
      <c r="BK84" s="364"/>
      <c r="BL84" s="364"/>
      <c r="BM84" s="364"/>
      <c r="BN84" s="364"/>
      <c r="BO84" s="364"/>
      <c r="BP84" s="364"/>
      <c r="BQ84" s="364"/>
      <c r="BR84" s="364"/>
      <c r="BS84" s="364"/>
      <c r="BT84" s="364"/>
      <c r="BU84" s="364"/>
      <c r="BV84" s="364"/>
    </row>
    <row r="85" spans="3:74" x14ac:dyDescent="0.2">
      <c r="BK85" s="364"/>
      <c r="BL85" s="364"/>
      <c r="BM85" s="364"/>
      <c r="BN85" s="364"/>
      <c r="BO85" s="364"/>
      <c r="BP85" s="364"/>
      <c r="BQ85" s="364"/>
      <c r="BR85" s="364"/>
      <c r="BS85" s="364"/>
      <c r="BT85" s="364"/>
      <c r="BU85" s="364"/>
      <c r="BV85" s="364"/>
    </row>
    <row r="86" spans="3:74" x14ac:dyDescent="0.2">
      <c r="BK86" s="364"/>
      <c r="BL86" s="364"/>
      <c r="BM86" s="364"/>
      <c r="BN86" s="364"/>
      <c r="BO86" s="364"/>
      <c r="BP86" s="364"/>
      <c r="BQ86" s="364"/>
      <c r="BR86" s="364"/>
      <c r="BS86" s="364"/>
      <c r="BT86" s="364"/>
      <c r="BU86" s="364"/>
      <c r="BV86" s="364"/>
    </row>
    <row r="87" spans="3:74" x14ac:dyDescent="0.2">
      <c r="BK87" s="364"/>
      <c r="BL87" s="364"/>
      <c r="BM87" s="364"/>
      <c r="BN87" s="364"/>
      <c r="BO87" s="364"/>
      <c r="BP87" s="364"/>
      <c r="BQ87" s="364"/>
      <c r="BR87" s="364"/>
      <c r="BS87" s="364"/>
      <c r="BT87" s="364"/>
      <c r="BU87" s="364"/>
      <c r="BV87" s="364"/>
    </row>
    <row r="88" spans="3:74" x14ac:dyDescent="0.2">
      <c r="BK88" s="364"/>
      <c r="BL88" s="364"/>
      <c r="BM88" s="364"/>
      <c r="BN88" s="364"/>
      <c r="BO88" s="364"/>
      <c r="BP88" s="364"/>
      <c r="BQ88" s="364"/>
      <c r="BR88" s="364"/>
      <c r="BS88" s="364"/>
      <c r="BT88" s="364"/>
      <c r="BU88" s="364"/>
      <c r="BV88" s="364"/>
    </row>
    <row r="89" spans="3:74" x14ac:dyDescent="0.2">
      <c r="BK89" s="364"/>
      <c r="BL89" s="364"/>
      <c r="BM89" s="364"/>
      <c r="BN89" s="364"/>
      <c r="BO89" s="364"/>
      <c r="BP89" s="364"/>
      <c r="BQ89" s="364"/>
      <c r="BR89" s="364"/>
      <c r="BS89" s="364"/>
      <c r="BT89" s="364"/>
      <c r="BU89" s="364"/>
      <c r="BV89" s="364"/>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66"/>
      <c r="AZ90" s="366"/>
      <c r="BA90" s="366"/>
      <c r="BB90" s="366"/>
      <c r="BC90" s="366"/>
      <c r="BD90" s="673"/>
      <c r="BE90" s="673"/>
      <c r="BF90" s="673"/>
      <c r="BG90" s="366"/>
      <c r="BH90" s="366"/>
      <c r="BI90" s="366"/>
      <c r="BJ90" s="366"/>
      <c r="BK90" s="366"/>
      <c r="BL90" s="366"/>
      <c r="BM90" s="366"/>
      <c r="BN90" s="366"/>
      <c r="BO90" s="366"/>
      <c r="BP90" s="366"/>
      <c r="BQ90" s="366"/>
      <c r="BR90" s="366"/>
      <c r="BS90" s="366"/>
      <c r="BT90" s="366"/>
      <c r="BU90" s="366"/>
      <c r="BV90" s="366"/>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66"/>
      <c r="AZ91" s="366"/>
      <c r="BA91" s="366"/>
      <c r="BB91" s="366"/>
      <c r="BC91" s="366"/>
      <c r="BD91" s="673"/>
      <c r="BE91" s="673"/>
      <c r="BF91" s="673"/>
      <c r="BG91" s="366"/>
      <c r="BH91" s="366"/>
      <c r="BI91" s="366"/>
      <c r="BJ91" s="366"/>
      <c r="BK91" s="366"/>
      <c r="BL91" s="366"/>
      <c r="BM91" s="366"/>
      <c r="BN91" s="366"/>
      <c r="BO91" s="366"/>
      <c r="BP91" s="366"/>
      <c r="BQ91" s="366"/>
      <c r="BR91" s="366"/>
      <c r="BS91" s="366"/>
      <c r="BT91" s="366"/>
      <c r="BU91" s="366"/>
      <c r="BV91" s="366"/>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66"/>
      <c r="AZ92" s="366"/>
      <c r="BA92" s="366"/>
      <c r="BB92" s="366"/>
      <c r="BC92" s="366"/>
      <c r="BD92" s="673"/>
      <c r="BE92" s="673"/>
      <c r="BF92" s="673"/>
      <c r="BG92" s="366"/>
      <c r="BH92" s="366"/>
      <c r="BI92" s="366"/>
      <c r="BJ92" s="366"/>
      <c r="BK92" s="366"/>
      <c r="BL92" s="366"/>
      <c r="BM92" s="366"/>
      <c r="BN92" s="366"/>
      <c r="BO92" s="366"/>
      <c r="BP92" s="366"/>
      <c r="BQ92" s="366"/>
      <c r="BR92" s="366"/>
      <c r="BS92" s="366"/>
      <c r="BT92" s="366"/>
      <c r="BU92" s="366"/>
      <c r="BV92" s="366"/>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66"/>
      <c r="AZ93" s="366"/>
      <c r="BA93" s="366"/>
      <c r="BB93" s="366"/>
      <c r="BC93" s="366"/>
      <c r="BD93" s="673"/>
      <c r="BE93" s="673"/>
      <c r="BF93" s="673"/>
      <c r="BG93" s="366"/>
      <c r="BH93" s="366"/>
      <c r="BI93" s="366"/>
      <c r="BJ93" s="366"/>
      <c r="BK93" s="366"/>
      <c r="BL93" s="366"/>
      <c r="BM93" s="366"/>
      <c r="BN93" s="366"/>
      <c r="BO93" s="366"/>
      <c r="BP93" s="366"/>
      <c r="BQ93" s="366"/>
      <c r="BR93" s="366"/>
      <c r="BS93" s="366"/>
      <c r="BT93" s="366"/>
      <c r="BU93" s="366"/>
      <c r="BV93" s="366"/>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66"/>
      <c r="AZ94" s="366"/>
      <c r="BA94" s="366"/>
      <c r="BB94" s="366"/>
      <c r="BC94" s="366"/>
      <c r="BD94" s="673"/>
      <c r="BE94" s="673"/>
      <c r="BF94" s="673"/>
      <c r="BG94" s="366"/>
      <c r="BH94" s="366"/>
      <c r="BI94" s="366"/>
      <c r="BJ94" s="366"/>
      <c r="BK94" s="366"/>
      <c r="BL94" s="366"/>
      <c r="BM94" s="366"/>
      <c r="BN94" s="366"/>
      <c r="BO94" s="366"/>
      <c r="BP94" s="366"/>
      <c r="BQ94" s="366"/>
      <c r="BR94" s="366"/>
      <c r="BS94" s="366"/>
      <c r="BT94" s="366"/>
      <c r="BU94" s="366"/>
      <c r="BV94" s="366"/>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66"/>
      <c r="AZ95" s="366"/>
      <c r="BA95" s="366"/>
      <c r="BB95" s="366"/>
      <c r="BC95" s="366"/>
      <c r="BD95" s="673"/>
      <c r="BE95" s="673"/>
      <c r="BF95" s="673"/>
      <c r="BG95" s="366"/>
      <c r="BH95" s="366"/>
      <c r="BI95" s="366"/>
      <c r="BJ95" s="366"/>
      <c r="BK95" s="366"/>
      <c r="BL95" s="366"/>
      <c r="BM95" s="366"/>
      <c r="BN95" s="366"/>
      <c r="BO95" s="366"/>
      <c r="BP95" s="366"/>
      <c r="BQ95" s="366"/>
      <c r="BR95" s="366"/>
      <c r="BS95" s="366"/>
      <c r="BT95" s="366"/>
      <c r="BU95" s="366"/>
      <c r="BV95" s="366"/>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66"/>
      <c r="AZ96" s="366"/>
      <c r="BA96" s="366"/>
      <c r="BB96" s="366"/>
      <c r="BC96" s="366"/>
      <c r="BD96" s="673"/>
      <c r="BE96" s="673"/>
      <c r="BF96" s="673"/>
      <c r="BG96" s="366"/>
      <c r="BH96" s="366"/>
      <c r="BI96" s="366"/>
      <c r="BJ96" s="366"/>
      <c r="BK96" s="366"/>
      <c r="BL96" s="366"/>
      <c r="BM96" s="366"/>
      <c r="BN96" s="366"/>
      <c r="BO96" s="366"/>
      <c r="BP96" s="366"/>
      <c r="BQ96" s="366"/>
      <c r="BR96" s="366"/>
      <c r="BS96" s="366"/>
      <c r="BT96" s="366"/>
      <c r="BU96" s="366"/>
      <c r="BV96" s="366"/>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66"/>
      <c r="AZ97" s="366"/>
      <c r="BA97" s="366"/>
      <c r="BB97" s="366"/>
      <c r="BC97" s="366"/>
      <c r="BD97" s="673"/>
      <c r="BE97" s="673"/>
      <c r="BF97" s="673"/>
      <c r="BG97" s="366"/>
      <c r="BH97" s="366"/>
      <c r="BI97" s="366"/>
      <c r="BJ97" s="366"/>
      <c r="BK97" s="366"/>
      <c r="BL97" s="366"/>
      <c r="BM97" s="366"/>
      <c r="BN97" s="366"/>
      <c r="BO97" s="366"/>
      <c r="BP97" s="366"/>
      <c r="BQ97" s="366"/>
      <c r="BR97" s="366"/>
      <c r="BS97" s="366"/>
      <c r="BT97" s="366"/>
      <c r="BU97" s="366"/>
      <c r="BV97" s="366"/>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66"/>
      <c r="AZ98" s="366"/>
      <c r="BA98" s="366"/>
      <c r="BB98" s="366"/>
      <c r="BC98" s="366"/>
      <c r="BD98" s="673"/>
      <c r="BE98" s="673"/>
      <c r="BF98" s="673"/>
      <c r="BG98" s="366"/>
      <c r="BH98" s="366"/>
      <c r="BI98" s="366"/>
      <c r="BJ98" s="366"/>
      <c r="BK98" s="366"/>
      <c r="BL98" s="366"/>
      <c r="BM98" s="366"/>
      <c r="BN98" s="366"/>
      <c r="BO98" s="366"/>
      <c r="BP98" s="366"/>
      <c r="BQ98" s="366"/>
      <c r="BR98" s="366"/>
      <c r="BS98" s="366"/>
      <c r="BT98" s="366"/>
      <c r="BU98" s="366"/>
      <c r="BV98" s="366"/>
    </row>
    <row r="99" spans="3:74" x14ac:dyDescent="0.2">
      <c r="BK99" s="364"/>
      <c r="BL99" s="364"/>
      <c r="BM99" s="364"/>
      <c r="BN99" s="364"/>
      <c r="BO99" s="364"/>
      <c r="BP99" s="364"/>
      <c r="BQ99" s="364"/>
      <c r="BR99" s="364"/>
      <c r="BS99" s="364"/>
      <c r="BT99" s="364"/>
      <c r="BU99" s="364"/>
      <c r="BV99" s="364"/>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67"/>
      <c r="AZ100" s="367"/>
      <c r="BA100" s="367"/>
      <c r="BB100" s="367"/>
      <c r="BC100" s="367"/>
      <c r="BD100" s="674"/>
      <c r="BE100" s="674"/>
      <c r="BF100" s="674"/>
      <c r="BG100" s="367"/>
      <c r="BH100" s="367"/>
      <c r="BI100" s="367"/>
      <c r="BJ100" s="367"/>
      <c r="BK100" s="367"/>
      <c r="BL100" s="367"/>
      <c r="BM100" s="367"/>
      <c r="BN100" s="367"/>
      <c r="BO100" s="367"/>
      <c r="BP100" s="367"/>
      <c r="BQ100" s="367"/>
      <c r="BR100" s="367"/>
      <c r="BS100" s="367"/>
      <c r="BT100" s="367"/>
      <c r="BU100" s="367"/>
      <c r="BV100" s="367"/>
    </row>
    <row r="101" spans="3:74" x14ac:dyDescent="0.2">
      <c r="BK101" s="364"/>
      <c r="BL101" s="364"/>
      <c r="BM101" s="364"/>
      <c r="BN101" s="364"/>
      <c r="BO101" s="364"/>
      <c r="BP101" s="364"/>
      <c r="BQ101" s="364"/>
      <c r="BR101" s="364"/>
      <c r="BS101" s="364"/>
      <c r="BT101" s="364"/>
      <c r="BU101" s="364"/>
      <c r="BV101" s="364"/>
    </row>
    <row r="102" spans="3:74" x14ac:dyDescent="0.2">
      <c r="BK102" s="364"/>
      <c r="BL102" s="364"/>
      <c r="BM102" s="364"/>
      <c r="BN102" s="364"/>
      <c r="BO102" s="364"/>
      <c r="BP102" s="364"/>
      <c r="BQ102" s="364"/>
      <c r="BR102" s="364"/>
      <c r="BS102" s="364"/>
      <c r="BT102" s="364"/>
      <c r="BU102" s="364"/>
      <c r="BV102" s="364"/>
    </row>
    <row r="103" spans="3:74" x14ac:dyDescent="0.2">
      <c r="BK103" s="364"/>
      <c r="BL103" s="364"/>
      <c r="BM103" s="364"/>
      <c r="BN103" s="364"/>
      <c r="BO103" s="364"/>
      <c r="BP103" s="364"/>
      <c r="BQ103" s="364"/>
      <c r="BR103" s="364"/>
      <c r="BS103" s="364"/>
      <c r="BT103" s="364"/>
      <c r="BU103" s="364"/>
      <c r="BV103" s="364"/>
    </row>
    <row r="104" spans="3:74" x14ac:dyDescent="0.2">
      <c r="BK104" s="364"/>
      <c r="BL104" s="364"/>
      <c r="BM104" s="364"/>
      <c r="BN104" s="364"/>
      <c r="BO104" s="364"/>
      <c r="BP104" s="364"/>
      <c r="BQ104" s="364"/>
      <c r="BR104" s="364"/>
      <c r="BS104" s="364"/>
      <c r="BT104" s="364"/>
      <c r="BU104" s="364"/>
      <c r="BV104" s="364"/>
    </row>
    <row r="105" spans="3:74" x14ac:dyDescent="0.2">
      <c r="BK105" s="364"/>
      <c r="BL105" s="364"/>
      <c r="BM105" s="364"/>
      <c r="BN105" s="364"/>
      <c r="BO105" s="364"/>
      <c r="BP105" s="364"/>
      <c r="BQ105" s="364"/>
      <c r="BR105" s="364"/>
      <c r="BS105" s="364"/>
      <c r="BT105" s="364"/>
      <c r="BU105" s="364"/>
      <c r="BV105" s="364"/>
    </row>
    <row r="106" spans="3:74" x14ac:dyDescent="0.2">
      <c r="BK106" s="364"/>
      <c r="BL106" s="364"/>
      <c r="BM106" s="364"/>
      <c r="BN106" s="364"/>
      <c r="BO106" s="364"/>
      <c r="BP106" s="364"/>
      <c r="BQ106" s="364"/>
      <c r="BR106" s="364"/>
      <c r="BS106" s="364"/>
      <c r="BT106" s="364"/>
      <c r="BU106" s="364"/>
      <c r="BV106" s="364"/>
    </row>
    <row r="107" spans="3:74" x14ac:dyDescent="0.2">
      <c r="BK107" s="364"/>
      <c r="BL107" s="364"/>
      <c r="BM107" s="364"/>
      <c r="BN107" s="364"/>
      <c r="BO107" s="364"/>
      <c r="BP107" s="364"/>
      <c r="BQ107" s="364"/>
      <c r="BR107" s="364"/>
      <c r="BS107" s="364"/>
      <c r="BT107" s="364"/>
      <c r="BU107" s="364"/>
      <c r="BV107" s="364"/>
    </row>
    <row r="108" spans="3:74" x14ac:dyDescent="0.2">
      <c r="BK108" s="364"/>
      <c r="BL108" s="364"/>
      <c r="BM108" s="364"/>
      <c r="BN108" s="364"/>
      <c r="BO108" s="364"/>
      <c r="BP108" s="364"/>
      <c r="BQ108" s="364"/>
      <c r="BR108" s="364"/>
      <c r="BS108" s="364"/>
      <c r="BT108" s="364"/>
      <c r="BU108" s="364"/>
      <c r="BV108" s="364"/>
    </row>
    <row r="109" spans="3:74" x14ac:dyDescent="0.2">
      <c r="BK109" s="364"/>
      <c r="BL109" s="364"/>
      <c r="BM109" s="364"/>
      <c r="BN109" s="364"/>
      <c r="BO109" s="364"/>
      <c r="BP109" s="364"/>
      <c r="BQ109" s="364"/>
      <c r="BR109" s="364"/>
      <c r="BS109" s="364"/>
      <c r="BT109" s="364"/>
      <c r="BU109" s="364"/>
      <c r="BV109" s="364"/>
    </row>
    <row r="110" spans="3:74" x14ac:dyDescent="0.2">
      <c r="BK110" s="364"/>
      <c r="BL110" s="364"/>
      <c r="BM110" s="364"/>
      <c r="BN110" s="364"/>
      <c r="BO110" s="364"/>
      <c r="BP110" s="364"/>
      <c r="BQ110" s="364"/>
      <c r="BR110" s="364"/>
      <c r="BS110" s="364"/>
      <c r="BT110" s="364"/>
      <c r="BU110" s="364"/>
      <c r="BV110" s="364"/>
    </row>
    <row r="111" spans="3:74" x14ac:dyDescent="0.2">
      <c r="BK111" s="364"/>
      <c r="BL111" s="364"/>
      <c r="BM111" s="364"/>
      <c r="BN111" s="364"/>
      <c r="BO111" s="364"/>
      <c r="BP111" s="364"/>
      <c r="BQ111" s="364"/>
      <c r="BR111" s="364"/>
      <c r="BS111" s="364"/>
      <c r="BT111" s="364"/>
      <c r="BU111" s="364"/>
      <c r="BV111" s="364"/>
    </row>
    <row r="112" spans="3:74" x14ac:dyDescent="0.2">
      <c r="BK112" s="364"/>
      <c r="BL112" s="364"/>
      <c r="BM112" s="364"/>
      <c r="BN112" s="364"/>
      <c r="BO112" s="364"/>
      <c r="BP112" s="364"/>
      <c r="BQ112" s="364"/>
      <c r="BR112" s="364"/>
      <c r="BS112" s="364"/>
      <c r="BT112" s="364"/>
      <c r="BU112" s="364"/>
      <c r="BV112" s="364"/>
    </row>
    <row r="113" spans="63:74" x14ac:dyDescent="0.2">
      <c r="BK113" s="364"/>
      <c r="BL113" s="364"/>
      <c r="BM113" s="364"/>
      <c r="BN113" s="364"/>
      <c r="BO113" s="364"/>
      <c r="BP113" s="364"/>
      <c r="BQ113" s="364"/>
      <c r="BR113" s="364"/>
      <c r="BS113" s="364"/>
      <c r="BT113" s="364"/>
      <c r="BU113" s="364"/>
      <c r="BV113" s="364"/>
    </row>
    <row r="114" spans="63:74" x14ac:dyDescent="0.2">
      <c r="BK114" s="364"/>
      <c r="BL114" s="364"/>
      <c r="BM114" s="364"/>
      <c r="BN114" s="364"/>
      <c r="BO114" s="364"/>
      <c r="BP114" s="364"/>
      <c r="BQ114" s="364"/>
      <c r="BR114" s="364"/>
      <c r="BS114" s="364"/>
      <c r="BT114" s="364"/>
      <c r="BU114" s="364"/>
      <c r="BV114" s="364"/>
    </row>
    <row r="115" spans="63:74" x14ac:dyDescent="0.2">
      <c r="BK115" s="364"/>
      <c r="BL115" s="364"/>
      <c r="BM115" s="364"/>
      <c r="BN115" s="364"/>
      <c r="BO115" s="364"/>
      <c r="BP115" s="364"/>
      <c r="BQ115" s="364"/>
      <c r="BR115" s="364"/>
      <c r="BS115" s="364"/>
      <c r="BT115" s="364"/>
      <c r="BU115" s="364"/>
      <c r="BV115" s="364"/>
    </row>
    <row r="116" spans="63:74" x14ac:dyDescent="0.2">
      <c r="BK116" s="364"/>
      <c r="BL116" s="364"/>
      <c r="BM116" s="364"/>
      <c r="BN116" s="364"/>
      <c r="BO116" s="364"/>
      <c r="BP116" s="364"/>
      <c r="BQ116" s="364"/>
      <c r="BR116" s="364"/>
      <c r="BS116" s="364"/>
      <c r="BT116" s="364"/>
      <c r="BU116" s="364"/>
      <c r="BV116" s="364"/>
    </row>
    <row r="117" spans="63:74" x14ac:dyDescent="0.2">
      <c r="BK117" s="364"/>
      <c r="BL117" s="364"/>
      <c r="BM117" s="364"/>
      <c r="BN117" s="364"/>
      <c r="BO117" s="364"/>
      <c r="BP117" s="364"/>
      <c r="BQ117" s="364"/>
      <c r="BR117" s="364"/>
      <c r="BS117" s="364"/>
      <c r="BT117" s="364"/>
      <c r="BU117" s="364"/>
      <c r="BV117" s="364"/>
    </row>
    <row r="118" spans="63:74" x14ac:dyDescent="0.2">
      <c r="BK118" s="364"/>
      <c r="BL118" s="364"/>
      <c r="BM118" s="364"/>
      <c r="BN118" s="364"/>
      <c r="BO118" s="364"/>
      <c r="BP118" s="364"/>
      <c r="BQ118" s="364"/>
      <c r="BR118" s="364"/>
      <c r="BS118" s="364"/>
      <c r="BT118" s="364"/>
      <c r="BU118" s="364"/>
      <c r="BV118" s="364"/>
    </row>
    <row r="119" spans="63:74" x14ac:dyDescent="0.2">
      <c r="BK119" s="364"/>
      <c r="BL119" s="364"/>
      <c r="BM119" s="364"/>
      <c r="BN119" s="364"/>
      <c r="BO119" s="364"/>
      <c r="BP119" s="364"/>
      <c r="BQ119" s="364"/>
      <c r="BR119" s="364"/>
      <c r="BS119" s="364"/>
      <c r="BT119" s="364"/>
      <c r="BU119" s="364"/>
      <c r="BV119" s="364"/>
    </row>
    <row r="120" spans="63:74" x14ac:dyDescent="0.2">
      <c r="BK120" s="364"/>
      <c r="BL120" s="364"/>
      <c r="BM120" s="364"/>
      <c r="BN120" s="364"/>
      <c r="BO120" s="364"/>
      <c r="BP120" s="364"/>
      <c r="BQ120" s="364"/>
      <c r="BR120" s="364"/>
      <c r="BS120" s="364"/>
      <c r="BT120" s="364"/>
      <c r="BU120" s="364"/>
      <c r="BV120" s="364"/>
    </row>
    <row r="121" spans="63:74" x14ac:dyDescent="0.2">
      <c r="BK121" s="364"/>
      <c r="BL121" s="364"/>
      <c r="BM121" s="364"/>
      <c r="BN121" s="364"/>
      <c r="BO121" s="364"/>
      <c r="BP121" s="364"/>
      <c r="BQ121" s="364"/>
      <c r="BR121" s="364"/>
      <c r="BS121" s="364"/>
      <c r="BT121" s="364"/>
      <c r="BU121" s="364"/>
      <c r="BV121" s="364"/>
    </row>
    <row r="122" spans="63:74" x14ac:dyDescent="0.2">
      <c r="BK122" s="364"/>
      <c r="BL122" s="364"/>
      <c r="BM122" s="364"/>
      <c r="BN122" s="364"/>
      <c r="BO122" s="364"/>
      <c r="BP122" s="364"/>
      <c r="BQ122" s="364"/>
      <c r="BR122" s="364"/>
      <c r="BS122" s="364"/>
      <c r="BT122" s="364"/>
      <c r="BU122" s="364"/>
      <c r="BV122" s="364"/>
    </row>
    <row r="123" spans="63:74" x14ac:dyDescent="0.2">
      <c r="BK123" s="364"/>
      <c r="BL123" s="364"/>
      <c r="BM123" s="364"/>
      <c r="BN123" s="364"/>
      <c r="BO123" s="364"/>
      <c r="BP123" s="364"/>
      <c r="BQ123" s="364"/>
      <c r="BR123" s="364"/>
      <c r="BS123" s="364"/>
      <c r="BT123" s="364"/>
      <c r="BU123" s="364"/>
      <c r="BV123" s="364"/>
    </row>
    <row r="124" spans="63:74" x14ac:dyDescent="0.2">
      <c r="BK124" s="364"/>
      <c r="BL124" s="364"/>
      <c r="BM124" s="364"/>
      <c r="BN124" s="364"/>
      <c r="BO124" s="364"/>
      <c r="BP124" s="364"/>
      <c r="BQ124" s="364"/>
      <c r="BR124" s="364"/>
      <c r="BS124" s="364"/>
      <c r="BT124" s="364"/>
      <c r="BU124" s="364"/>
      <c r="BV124" s="364"/>
    </row>
    <row r="125" spans="63:74" x14ac:dyDescent="0.2">
      <c r="BK125" s="364"/>
      <c r="BL125" s="364"/>
      <c r="BM125" s="364"/>
      <c r="BN125" s="364"/>
      <c r="BO125" s="364"/>
      <c r="BP125" s="364"/>
      <c r="BQ125" s="364"/>
      <c r="BR125" s="364"/>
      <c r="BS125" s="364"/>
      <c r="BT125" s="364"/>
      <c r="BU125" s="364"/>
      <c r="BV125" s="364"/>
    </row>
    <row r="126" spans="63:74" x14ac:dyDescent="0.2">
      <c r="BK126" s="364"/>
      <c r="BL126" s="364"/>
      <c r="BM126" s="364"/>
      <c r="BN126" s="364"/>
      <c r="BO126" s="364"/>
      <c r="BP126" s="364"/>
      <c r="BQ126" s="364"/>
      <c r="BR126" s="364"/>
      <c r="BS126" s="364"/>
      <c r="BT126" s="364"/>
      <c r="BU126" s="364"/>
      <c r="BV126" s="364"/>
    </row>
    <row r="127" spans="63:74" x14ac:dyDescent="0.2">
      <c r="BK127" s="364"/>
      <c r="BL127" s="364"/>
      <c r="BM127" s="364"/>
      <c r="BN127" s="364"/>
      <c r="BO127" s="364"/>
      <c r="BP127" s="364"/>
      <c r="BQ127" s="364"/>
      <c r="BR127" s="364"/>
      <c r="BS127" s="364"/>
      <c r="BT127" s="364"/>
      <c r="BU127" s="364"/>
      <c r="BV127" s="364"/>
    </row>
    <row r="128" spans="63:74" x14ac:dyDescent="0.2">
      <c r="BK128" s="364"/>
      <c r="BL128" s="364"/>
      <c r="BM128" s="364"/>
      <c r="BN128" s="364"/>
      <c r="BO128" s="364"/>
      <c r="BP128" s="364"/>
      <c r="BQ128" s="364"/>
      <c r="BR128" s="364"/>
      <c r="BS128" s="364"/>
      <c r="BT128" s="364"/>
      <c r="BU128" s="364"/>
      <c r="BV128" s="364"/>
    </row>
    <row r="129" spans="63:74" x14ac:dyDescent="0.2">
      <c r="BK129" s="364"/>
      <c r="BL129" s="364"/>
      <c r="BM129" s="364"/>
      <c r="BN129" s="364"/>
      <c r="BO129" s="364"/>
      <c r="BP129" s="364"/>
      <c r="BQ129" s="364"/>
      <c r="BR129" s="364"/>
      <c r="BS129" s="364"/>
      <c r="BT129" s="364"/>
      <c r="BU129" s="364"/>
      <c r="BV129" s="364"/>
    </row>
    <row r="130" spans="63:74" x14ac:dyDescent="0.2">
      <c r="BK130" s="364"/>
      <c r="BL130" s="364"/>
      <c r="BM130" s="364"/>
      <c r="BN130" s="364"/>
      <c r="BO130" s="364"/>
      <c r="BP130" s="364"/>
      <c r="BQ130" s="364"/>
      <c r="BR130" s="364"/>
      <c r="BS130" s="364"/>
      <c r="BT130" s="364"/>
      <c r="BU130" s="364"/>
      <c r="BV130" s="364"/>
    </row>
    <row r="131" spans="63:74" x14ac:dyDescent="0.2">
      <c r="BK131" s="364"/>
      <c r="BL131" s="364"/>
      <c r="BM131" s="364"/>
      <c r="BN131" s="364"/>
      <c r="BO131" s="364"/>
      <c r="BP131" s="364"/>
      <c r="BQ131" s="364"/>
      <c r="BR131" s="364"/>
      <c r="BS131" s="364"/>
      <c r="BT131" s="364"/>
      <c r="BU131" s="364"/>
      <c r="BV131" s="364"/>
    </row>
    <row r="132" spans="63:74" x14ac:dyDescent="0.2">
      <c r="BK132" s="364"/>
      <c r="BL132" s="364"/>
      <c r="BM132" s="364"/>
      <c r="BN132" s="364"/>
      <c r="BO132" s="364"/>
      <c r="BP132" s="364"/>
      <c r="BQ132" s="364"/>
      <c r="BR132" s="364"/>
      <c r="BS132" s="364"/>
      <c r="BT132" s="364"/>
      <c r="BU132" s="364"/>
      <c r="BV132" s="364"/>
    </row>
    <row r="133" spans="63:74" x14ac:dyDescent="0.2">
      <c r="BK133" s="364"/>
      <c r="BL133" s="364"/>
      <c r="BM133" s="364"/>
      <c r="BN133" s="364"/>
      <c r="BO133" s="364"/>
      <c r="BP133" s="364"/>
      <c r="BQ133" s="364"/>
      <c r="BR133" s="364"/>
      <c r="BS133" s="364"/>
      <c r="BT133" s="364"/>
      <c r="BU133" s="364"/>
      <c r="BV133" s="364"/>
    </row>
    <row r="134" spans="63:74" x14ac:dyDescent="0.2">
      <c r="BK134" s="364"/>
      <c r="BL134" s="364"/>
      <c r="BM134" s="364"/>
      <c r="BN134" s="364"/>
      <c r="BO134" s="364"/>
      <c r="BP134" s="364"/>
      <c r="BQ134" s="364"/>
      <c r="BR134" s="364"/>
      <c r="BS134" s="364"/>
      <c r="BT134" s="364"/>
      <c r="BU134" s="364"/>
      <c r="BV134" s="364"/>
    </row>
    <row r="135" spans="63:74" x14ac:dyDescent="0.2">
      <c r="BK135" s="364"/>
      <c r="BL135" s="364"/>
      <c r="BM135" s="364"/>
      <c r="BN135" s="364"/>
      <c r="BO135" s="364"/>
      <c r="BP135" s="364"/>
      <c r="BQ135" s="364"/>
      <c r="BR135" s="364"/>
      <c r="BS135" s="364"/>
      <c r="BT135" s="364"/>
      <c r="BU135" s="364"/>
      <c r="BV135" s="364"/>
    </row>
    <row r="136" spans="63:74" x14ac:dyDescent="0.2">
      <c r="BK136" s="364"/>
      <c r="BL136" s="364"/>
      <c r="BM136" s="364"/>
      <c r="BN136" s="364"/>
      <c r="BO136" s="364"/>
      <c r="BP136" s="364"/>
      <c r="BQ136" s="364"/>
      <c r="BR136" s="364"/>
      <c r="BS136" s="364"/>
      <c r="BT136" s="364"/>
      <c r="BU136" s="364"/>
      <c r="BV136" s="364"/>
    </row>
    <row r="137" spans="63:74" x14ac:dyDescent="0.2">
      <c r="BK137" s="364"/>
      <c r="BL137" s="364"/>
      <c r="BM137" s="364"/>
      <c r="BN137" s="364"/>
      <c r="BO137" s="364"/>
      <c r="BP137" s="364"/>
      <c r="BQ137" s="364"/>
      <c r="BR137" s="364"/>
      <c r="BS137" s="364"/>
      <c r="BT137" s="364"/>
      <c r="BU137" s="364"/>
      <c r="BV137" s="364"/>
    </row>
    <row r="138" spans="63:74" x14ac:dyDescent="0.2">
      <c r="BK138" s="364"/>
      <c r="BL138" s="364"/>
      <c r="BM138" s="364"/>
      <c r="BN138" s="364"/>
      <c r="BO138" s="364"/>
      <c r="BP138" s="364"/>
      <c r="BQ138" s="364"/>
      <c r="BR138" s="364"/>
      <c r="BS138" s="364"/>
      <c r="BT138" s="364"/>
      <c r="BU138" s="364"/>
      <c r="BV138" s="364"/>
    </row>
    <row r="139" spans="63:74" x14ac:dyDescent="0.2">
      <c r="BK139" s="364"/>
      <c r="BL139" s="364"/>
      <c r="BM139" s="364"/>
      <c r="BN139" s="364"/>
      <c r="BO139" s="364"/>
      <c r="BP139" s="364"/>
      <c r="BQ139" s="364"/>
      <c r="BR139" s="364"/>
      <c r="BS139" s="364"/>
      <c r="BT139" s="364"/>
      <c r="BU139" s="364"/>
      <c r="BV139" s="364"/>
    </row>
    <row r="140" spans="63:74" x14ac:dyDescent="0.2">
      <c r="BK140" s="364"/>
      <c r="BL140" s="364"/>
      <c r="BM140" s="364"/>
      <c r="BN140" s="364"/>
      <c r="BO140" s="364"/>
      <c r="BP140" s="364"/>
      <c r="BQ140" s="364"/>
      <c r="BR140" s="364"/>
      <c r="BS140" s="364"/>
      <c r="BT140" s="364"/>
      <c r="BU140" s="364"/>
      <c r="BV140" s="364"/>
    </row>
    <row r="141" spans="63:74" x14ac:dyDescent="0.2">
      <c r="BK141" s="364"/>
      <c r="BL141" s="364"/>
      <c r="BM141" s="364"/>
      <c r="BN141" s="364"/>
      <c r="BO141" s="364"/>
      <c r="BP141" s="364"/>
      <c r="BQ141" s="364"/>
      <c r="BR141" s="364"/>
      <c r="BS141" s="364"/>
      <c r="BT141" s="364"/>
      <c r="BU141" s="364"/>
      <c r="BV141" s="364"/>
    </row>
    <row r="142" spans="63:74" x14ac:dyDescent="0.2">
      <c r="BK142" s="364"/>
      <c r="BL142" s="364"/>
      <c r="BM142" s="364"/>
      <c r="BN142" s="364"/>
      <c r="BO142" s="364"/>
      <c r="BP142" s="364"/>
      <c r="BQ142" s="364"/>
      <c r="BR142" s="364"/>
      <c r="BS142" s="364"/>
      <c r="BT142" s="364"/>
      <c r="BU142" s="364"/>
      <c r="BV142" s="364"/>
    </row>
    <row r="143" spans="63:74" x14ac:dyDescent="0.2">
      <c r="BK143" s="364"/>
      <c r="BL143" s="364"/>
      <c r="BM143" s="364"/>
      <c r="BN143" s="364"/>
      <c r="BO143" s="364"/>
      <c r="BP143" s="364"/>
      <c r="BQ143" s="364"/>
      <c r="BR143" s="364"/>
      <c r="BS143" s="364"/>
      <c r="BT143" s="364"/>
      <c r="BU143" s="364"/>
      <c r="BV143" s="364"/>
    </row>
    <row r="144" spans="63:74" x14ac:dyDescent="0.2">
      <c r="BK144" s="364"/>
      <c r="BL144" s="364"/>
      <c r="BM144" s="364"/>
      <c r="BN144" s="364"/>
      <c r="BO144" s="364"/>
      <c r="BP144" s="364"/>
      <c r="BQ144" s="364"/>
      <c r="BR144" s="364"/>
      <c r="BS144" s="364"/>
      <c r="BT144" s="364"/>
      <c r="BU144" s="364"/>
      <c r="BV144" s="364"/>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8"/>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AZ6" sqref="AZ6:AZ64"/>
    </sheetView>
  </sheetViews>
  <sheetFormatPr defaultColWidth="11" defaultRowHeight="10.199999999999999" x14ac:dyDescent="0.2"/>
  <cols>
    <col min="1" max="1" width="10.5546875" style="537" customWidth="1"/>
    <col min="2" max="2" width="27" style="537" customWidth="1"/>
    <col min="3" max="55" width="6.5546875" style="537" customWidth="1"/>
    <col min="56" max="58" width="6.5546875" style="683" customWidth="1"/>
    <col min="59" max="74" width="6.5546875" style="537" customWidth="1"/>
    <col min="75" max="238" width="11" style="537"/>
    <col min="239" max="239" width="1.5546875" style="537" customWidth="1"/>
    <col min="240" max="16384" width="11" style="537"/>
  </cols>
  <sheetData>
    <row r="1" spans="1:74" ht="12.75" customHeight="1" x14ac:dyDescent="0.25">
      <c r="A1" s="792" t="s">
        <v>817</v>
      </c>
      <c r="B1" s="536" t="s">
        <v>1397</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5">
      <c r="A2" s="793"/>
      <c r="B2" s="532" t="str">
        <f>"U.S. Energy Information Administration  |  Short-Term Energy Outlook  - "&amp;Dates!D1</f>
        <v>U.S. Energy Information Administration  |  Short-Term Energy Outlook  - March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39"/>
      <c r="B3" s="540"/>
      <c r="C3" s="801">
        <f>Dates!D3</f>
        <v>2016</v>
      </c>
      <c r="D3" s="802"/>
      <c r="E3" s="802"/>
      <c r="F3" s="802"/>
      <c r="G3" s="802"/>
      <c r="H3" s="802"/>
      <c r="I3" s="802"/>
      <c r="J3" s="802"/>
      <c r="K3" s="802"/>
      <c r="L3" s="802"/>
      <c r="M3" s="802"/>
      <c r="N3" s="853"/>
      <c r="O3" s="801">
        <f>C3+1</f>
        <v>2017</v>
      </c>
      <c r="P3" s="802"/>
      <c r="Q3" s="802"/>
      <c r="R3" s="802"/>
      <c r="S3" s="802"/>
      <c r="T3" s="802"/>
      <c r="U3" s="802"/>
      <c r="V3" s="802"/>
      <c r="W3" s="802"/>
      <c r="X3" s="802"/>
      <c r="Y3" s="802"/>
      <c r="Z3" s="853"/>
      <c r="AA3" s="801">
        <f>O3+1</f>
        <v>2018</v>
      </c>
      <c r="AB3" s="802"/>
      <c r="AC3" s="802"/>
      <c r="AD3" s="802"/>
      <c r="AE3" s="802"/>
      <c r="AF3" s="802"/>
      <c r="AG3" s="802"/>
      <c r="AH3" s="802"/>
      <c r="AI3" s="802"/>
      <c r="AJ3" s="802"/>
      <c r="AK3" s="802"/>
      <c r="AL3" s="853"/>
      <c r="AM3" s="801">
        <f>AA3+1</f>
        <v>2019</v>
      </c>
      <c r="AN3" s="802"/>
      <c r="AO3" s="802"/>
      <c r="AP3" s="802"/>
      <c r="AQ3" s="802"/>
      <c r="AR3" s="802"/>
      <c r="AS3" s="802"/>
      <c r="AT3" s="802"/>
      <c r="AU3" s="802"/>
      <c r="AV3" s="802"/>
      <c r="AW3" s="802"/>
      <c r="AX3" s="853"/>
      <c r="AY3" s="801">
        <f>AM3+1</f>
        <v>2020</v>
      </c>
      <c r="AZ3" s="802"/>
      <c r="BA3" s="802"/>
      <c r="BB3" s="802"/>
      <c r="BC3" s="802"/>
      <c r="BD3" s="802"/>
      <c r="BE3" s="802"/>
      <c r="BF3" s="802"/>
      <c r="BG3" s="802"/>
      <c r="BH3" s="802"/>
      <c r="BI3" s="802"/>
      <c r="BJ3" s="853"/>
      <c r="BK3" s="801">
        <f>AY3+1</f>
        <v>2021</v>
      </c>
      <c r="BL3" s="802"/>
      <c r="BM3" s="802"/>
      <c r="BN3" s="802"/>
      <c r="BO3" s="802"/>
      <c r="BP3" s="802"/>
      <c r="BQ3" s="802"/>
      <c r="BR3" s="802"/>
      <c r="BS3" s="802"/>
      <c r="BT3" s="802"/>
      <c r="BU3" s="802"/>
      <c r="BV3" s="853"/>
    </row>
    <row r="4" spans="1:74" ht="12.75" customHeight="1" x14ac:dyDescent="0.2">
      <c r="A4" s="539"/>
      <c r="B4" s="541"/>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39"/>
      <c r="B5" s="129" t="s">
        <v>350</v>
      </c>
      <c r="C5" s="542"/>
      <c r="D5" s="543"/>
      <c r="E5" s="543"/>
      <c r="F5" s="543"/>
      <c r="G5" s="543"/>
      <c r="H5" s="543"/>
      <c r="I5" s="543"/>
      <c r="J5" s="543"/>
      <c r="K5" s="543"/>
      <c r="L5" s="543"/>
      <c r="M5" s="543"/>
      <c r="N5" s="544"/>
      <c r="O5" s="542"/>
      <c r="P5" s="543"/>
      <c r="Q5" s="543"/>
      <c r="R5" s="543"/>
      <c r="S5" s="543"/>
      <c r="T5" s="543"/>
      <c r="U5" s="543"/>
      <c r="V5" s="543"/>
      <c r="W5" s="543"/>
      <c r="X5" s="543"/>
      <c r="Y5" s="543"/>
      <c r="Z5" s="544"/>
      <c r="AA5" s="542"/>
      <c r="AB5" s="543"/>
      <c r="AC5" s="543"/>
      <c r="AD5" s="543"/>
      <c r="AE5" s="543"/>
      <c r="AF5" s="543"/>
      <c r="AG5" s="543"/>
      <c r="AH5" s="543"/>
      <c r="AI5" s="543"/>
      <c r="AJ5" s="543"/>
      <c r="AK5" s="543"/>
      <c r="AL5" s="544"/>
      <c r="AM5" s="542"/>
      <c r="AN5" s="543"/>
      <c r="AO5" s="543"/>
      <c r="AP5" s="543"/>
      <c r="AQ5" s="543"/>
      <c r="AR5" s="543"/>
      <c r="AS5" s="543"/>
      <c r="AT5" s="543"/>
      <c r="AU5" s="543"/>
      <c r="AV5" s="543"/>
      <c r="AW5" s="543"/>
      <c r="AX5" s="544"/>
      <c r="AY5" s="542"/>
      <c r="AZ5" s="543"/>
      <c r="BA5" s="543"/>
      <c r="BB5" s="543"/>
      <c r="BC5" s="543"/>
      <c r="BD5" s="543"/>
      <c r="BE5" s="543"/>
      <c r="BF5" s="543"/>
      <c r="BG5" s="543"/>
      <c r="BH5" s="543"/>
      <c r="BI5" s="543"/>
      <c r="BJ5" s="544"/>
      <c r="BK5" s="542"/>
      <c r="BL5" s="543"/>
      <c r="BM5" s="543"/>
      <c r="BN5" s="543"/>
      <c r="BO5" s="543"/>
      <c r="BP5" s="543"/>
      <c r="BQ5" s="543"/>
      <c r="BR5" s="543"/>
      <c r="BS5" s="543"/>
      <c r="BT5" s="543"/>
      <c r="BU5" s="543"/>
      <c r="BV5" s="544"/>
    </row>
    <row r="6" spans="1:74" ht="11.1" customHeight="1" x14ac:dyDescent="0.2">
      <c r="A6" s="545" t="s">
        <v>1259</v>
      </c>
      <c r="B6" s="546" t="s">
        <v>88</v>
      </c>
      <c r="C6" s="766">
        <v>101.78621810999999</v>
      </c>
      <c r="D6" s="766">
        <v>90.849429986999994</v>
      </c>
      <c r="E6" s="766">
        <v>95.848736540999994</v>
      </c>
      <c r="F6" s="766">
        <v>91.257347851999995</v>
      </c>
      <c r="G6" s="766">
        <v>102.48190123000001</v>
      </c>
      <c r="H6" s="766">
        <v>123.0428462</v>
      </c>
      <c r="I6" s="766">
        <v>142.55799622000001</v>
      </c>
      <c r="J6" s="766">
        <v>145.61009215000001</v>
      </c>
      <c r="K6" s="766">
        <v>117.19673568</v>
      </c>
      <c r="L6" s="766">
        <v>94.754139782999999</v>
      </c>
      <c r="M6" s="766">
        <v>85.906780767000001</v>
      </c>
      <c r="N6" s="766">
        <v>88.087607046000002</v>
      </c>
      <c r="O6" s="766">
        <v>86.884892949000005</v>
      </c>
      <c r="P6" s="766">
        <v>75.044604918000005</v>
      </c>
      <c r="Q6" s="766">
        <v>86.855434853999995</v>
      </c>
      <c r="R6" s="766">
        <v>80.578371313000005</v>
      </c>
      <c r="S6" s="766">
        <v>90.020665503999993</v>
      </c>
      <c r="T6" s="766">
        <v>108.83270628</v>
      </c>
      <c r="U6" s="766">
        <v>137.84065752000001</v>
      </c>
      <c r="V6" s="766">
        <v>132.37582732999999</v>
      </c>
      <c r="W6" s="766">
        <v>110.21913673</v>
      </c>
      <c r="X6" s="766">
        <v>98.825691329999998</v>
      </c>
      <c r="Y6" s="766">
        <v>86.819182471999994</v>
      </c>
      <c r="Z6" s="766">
        <v>102.45678891999999</v>
      </c>
      <c r="AA6" s="766">
        <v>101.45269809</v>
      </c>
      <c r="AB6" s="766">
        <v>90.687817972000005</v>
      </c>
      <c r="AC6" s="766">
        <v>98.582020503999999</v>
      </c>
      <c r="AD6" s="766">
        <v>90.603311826999999</v>
      </c>
      <c r="AE6" s="766">
        <v>107.00344994</v>
      </c>
      <c r="AF6" s="766">
        <v>122.15805177999999</v>
      </c>
      <c r="AG6" s="766">
        <v>155.24033147</v>
      </c>
      <c r="AH6" s="766">
        <v>152.12811206999999</v>
      </c>
      <c r="AI6" s="766">
        <v>132.97419302</v>
      </c>
      <c r="AJ6" s="766">
        <v>114.51262717</v>
      </c>
      <c r="AK6" s="766">
        <v>99.400980072999999</v>
      </c>
      <c r="AL6" s="766">
        <v>100.74160071</v>
      </c>
      <c r="AM6" s="766">
        <v>109.91043603</v>
      </c>
      <c r="AN6" s="766">
        <v>102.84328676</v>
      </c>
      <c r="AO6" s="766">
        <v>104.33986385999999</v>
      </c>
      <c r="AP6" s="766">
        <v>94.711986382000006</v>
      </c>
      <c r="AQ6" s="766">
        <v>107.76368943</v>
      </c>
      <c r="AR6" s="766">
        <v>128.38080975</v>
      </c>
      <c r="AS6" s="766">
        <v>164.97396889999999</v>
      </c>
      <c r="AT6" s="766">
        <v>166.96556122999999</v>
      </c>
      <c r="AU6" s="766">
        <v>141.80831726</v>
      </c>
      <c r="AV6" s="766">
        <v>124.80527613</v>
      </c>
      <c r="AW6" s="766">
        <v>108.49689071</v>
      </c>
      <c r="AX6" s="766">
        <v>119.73363886999999</v>
      </c>
      <c r="AY6" s="766">
        <v>118.3506</v>
      </c>
      <c r="AZ6" s="766">
        <v>113.43729999999999</v>
      </c>
      <c r="BA6" s="767">
        <v>116.1759</v>
      </c>
      <c r="BB6" s="767">
        <v>105.84739999999999</v>
      </c>
      <c r="BC6" s="767">
        <v>121.27889999999999</v>
      </c>
      <c r="BD6" s="767">
        <v>138.55959999999999</v>
      </c>
      <c r="BE6" s="767">
        <v>167.95740000000001</v>
      </c>
      <c r="BF6" s="767">
        <v>163.89500000000001</v>
      </c>
      <c r="BG6" s="767">
        <v>134.28960000000001</v>
      </c>
      <c r="BH6" s="767">
        <v>121.2748</v>
      </c>
      <c r="BI6" s="767">
        <v>109.3794</v>
      </c>
      <c r="BJ6" s="767">
        <v>120.5848</v>
      </c>
      <c r="BK6" s="767">
        <v>108.7406</v>
      </c>
      <c r="BL6" s="767">
        <v>100.06270000000001</v>
      </c>
      <c r="BM6" s="767">
        <v>100.666</v>
      </c>
      <c r="BN6" s="767">
        <v>93.173779999999994</v>
      </c>
      <c r="BO6" s="767">
        <v>114.8926</v>
      </c>
      <c r="BP6" s="767">
        <v>134.9845</v>
      </c>
      <c r="BQ6" s="767">
        <v>164.3339</v>
      </c>
      <c r="BR6" s="767">
        <v>164.17160000000001</v>
      </c>
      <c r="BS6" s="767">
        <v>132.0401</v>
      </c>
      <c r="BT6" s="767">
        <v>119.55549999999999</v>
      </c>
      <c r="BU6" s="767">
        <v>108.64879999999999</v>
      </c>
      <c r="BV6" s="767">
        <v>118.5735</v>
      </c>
    </row>
    <row r="7" spans="1:74" ht="11.1" customHeight="1" x14ac:dyDescent="0.2">
      <c r="A7" s="545" t="s">
        <v>1260</v>
      </c>
      <c r="B7" s="546" t="s">
        <v>87</v>
      </c>
      <c r="C7" s="766">
        <v>112.62395984</v>
      </c>
      <c r="D7" s="766">
        <v>91.909152414000005</v>
      </c>
      <c r="E7" s="766">
        <v>71.34575384</v>
      </c>
      <c r="F7" s="766">
        <v>71.419129603000002</v>
      </c>
      <c r="G7" s="766">
        <v>80.934704605999997</v>
      </c>
      <c r="H7" s="766">
        <v>115.19669630999999</v>
      </c>
      <c r="I7" s="766">
        <v>135.42005348999999</v>
      </c>
      <c r="J7" s="766">
        <v>134.76242851000001</v>
      </c>
      <c r="K7" s="766">
        <v>113.34696816</v>
      </c>
      <c r="L7" s="766">
        <v>98.473771095000004</v>
      </c>
      <c r="M7" s="766">
        <v>86.275309512000007</v>
      </c>
      <c r="N7" s="766">
        <v>117.95477271999999</v>
      </c>
      <c r="O7" s="766">
        <v>114.5720208</v>
      </c>
      <c r="P7" s="766">
        <v>86.157863132000003</v>
      </c>
      <c r="Q7" s="766">
        <v>88.687575275</v>
      </c>
      <c r="R7" s="766">
        <v>80.742742492999994</v>
      </c>
      <c r="S7" s="766">
        <v>92.141447729000006</v>
      </c>
      <c r="T7" s="766">
        <v>106.82531116</v>
      </c>
      <c r="U7" s="766">
        <v>127.01872788</v>
      </c>
      <c r="V7" s="766">
        <v>118.80997743</v>
      </c>
      <c r="W7" s="766">
        <v>97.560379135000005</v>
      </c>
      <c r="X7" s="766">
        <v>89.114280660000006</v>
      </c>
      <c r="Y7" s="766">
        <v>90.347259949000005</v>
      </c>
      <c r="Z7" s="766">
        <v>105.86034569</v>
      </c>
      <c r="AA7" s="766">
        <v>118.55718843</v>
      </c>
      <c r="AB7" s="766">
        <v>81.399063032000001</v>
      </c>
      <c r="AC7" s="766">
        <v>79.982640982000007</v>
      </c>
      <c r="AD7" s="766">
        <v>72.787438082999998</v>
      </c>
      <c r="AE7" s="766">
        <v>84.633934732</v>
      </c>
      <c r="AF7" s="766">
        <v>100.89371229</v>
      </c>
      <c r="AG7" s="766">
        <v>114.74880582</v>
      </c>
      <c r="AH7" s="766">
        <v>114.51628681</v>
      </c>
      <c r="AI7" s="766">
        <v>95.961853060999999</v>
      </c>
      <c r="AJ7" s="766">
        <v>86.736176536000002</v>
      </c>
      <c r="AK7" s="766">
        <v>92.257715325000007</v>
      </c>
      <c r="AL7" s="766">
        <v>96.173048452000003</v>
      </c>
      <c r="AM7" s="766">
        <v>100.36797978</v>
      </c>
      <c r="AN7" s="766">
        <v>79.537330185000002</v>
      </c>
      <c r="AO7" s="766">
        <v>77.958956634000003</v>
      </c>
      <c r="AP7" s="766">
        <v>59.489949467999999</v>
      </c>
      <c r="AQ7" s="766">
        <v>71.363730582000002</v>
      </c>
      <c r="AR7" s="766">
        <v>78.091565963999997</v>
      </c>
      <c r="AS7" s="766">
        <v>100.39429441999999</v>
      </c>
      <c r="AT7" s="766">
        <v>93.604285664000002</v>
      </c>
      <c r="AU7" s="766">
        <v>85.372511571999993</v>
      </c>
      <c r="AV7" s="766">
        <v>66.301234003999994</v>
      </c>
      <c r="AW7" s="766">
        <v>75.009676064000004</v>
      </c>
      <c r="AX7" s="766">
        <v>72.015064030999994</v>
      </c>
      <c r="AY7" s="766">
        <v>80.127179999999996</v>
      </c>
      <c r="AZ7" s="766">
        <v>66.152360000000002</v>
      </c>
      <c r="BA7" s="767">
        <v>57.705240000000003</v>
      </c>
      <c r="BB7" s="767">
        <v>41.168979999999998</v>
      </c>
      <c r="BC7" s="767">
        <v>58.236289999999997</v>
      </c>
      <c r="BD7" s="767">
        <v>67.011510000000001</v>
      </c>
      <c r="BE7" s="767">
        <v>89.597539999999995</v>
      </c>
      <c r="BF7" s="767">
        <v>88.886129999999994</v>
      </c>
      <c r="BG7" s="767">
        <v>69.338250000000002</v>
      </c>
      <c r="BH7" s="767">
        <v>60.73113</v>
      </c>
      <c r="BI7" s="767">
        <v>56.4998</v>
      </c>
      <c r="BJ7" s="767">
        <v>69.492429999999999</v>
      </c>
      <c r="BK7" s="767">
        <v>95.200749999999999</v>
      </c>
      <c r="BL7" s="767">
        <v>71.252690000000001</v>
      </c>
      <c r="BM7" s="767">
        <v>67.825460000000007</v>
      </c>
      <c r="BN7" s="767">
        <v>47.277239999999999</v>
      </c>
      <c r="BO7" s="767">
        <v>57.72916</v>
      </c>
      <c r="BP7" s="767">
        <v>65.808869999999999</v>
      </c>
      <c r="BQ7" s="767">
        <v>89.00421</v>
      </c>
      <c r="BR7" s="767">
        <v>85.384</v>
      </c>
      <c r="BS7" s="767">
        <v>66.452740000000006</v>
      </c>
      <c r="BT7" s="767">
        <v>59.057960000000001</v>
      </c>
      <c r="BU7" s="767">
        <v>58.275179999999999</v>
      </c>
      <c r="BV7" s="767">
        <v>72.068989999999999</v>
      </c>
    </row>
    <row r="8" spans="1:74" ht="11.1" customHeight="1" x14ac:dyDescent="0.2">
      <c r="A8" s="547" t="s">
        <v>1261</v>
      </c>
      <c r="B8" s="548" t="s">
        <v>90</v>
      </c>
      <c r="C8" s="766">
        <v>72.524775000000005</v>
      </c>
      <c r="D8" s="766">
        <v>65.638141000000005</v>
      </c>
      <c r="E8" s="766">
        <v>66.148893999999999</v>
      </c>
      <c r="F8" s="766">
        <v>62.731845</v>
      </c>
      <c r="G8" s="766">
        <v>66.576492999999999</v>
      </c>
      <c r="H8" s="766">
        <v>67.175324000000003</v>
      </c>
      <c r="I8" s="766">
        <v>70.349346999999995</v>
      </c>
      <c r="J8" s="766">
        <v>71.526404999999997</v>
      </c>
      <c r="K8" s="766">
        <v>65.448176000000004</v>
      </c>
      <c r="L8" s="766">
        <v>60.733342999999998</v>
      </c>
      <c r="M8" s="766">
        <v>65.178775999999999</v>
      </c>
      <c r="N8" s="766">
        <v>71.662429000000003</v>
      </c>
      <c r="O8" s="766">
        <v>73.120611999999994</v>
      </c>
      <c r="P8" s="766">
        <v>63.560371000000004</v>
      </c>
      <c r="Q8" s="766">
        <v>65.093199999999996</v>
      </c>
      <c r="R8" s="766">
        <v>56.743352000000002</v>
      </c>
      <c r="S8" s="766">
        <v>61.312753000000001</v>
      </c>
      <c r="T8" s="766">
        <v>67.010782000000006</v>
      </c>
      <c r="U8" s="766">
        <v>71.314218999999994</v>
      </c>
      <c r="V8" s="766">
        <v>72.384218000000004</v>
      </c>
      <c r="W8" s="766">
        <v>68.097918000000007</v>
      </c>
      <c r="X8" s="766">
        <v>65.994784999999993</v>
      </c>
      <c r="Y8" s="766">
        <v>66.617852999999997</v>
      </c>
      <c r="Z8" s="766">
        <v>73.699572000000003</v>
      </c>
      <c r="AA8" s="766">
        <v>74.649039999999999</v>
      </c>
      <c r="AB8" s="766">
        <v>64.790030000000002</v>
      </c>
      <c r="AC8" s="766">
        <v>67.032656000000003</v>
      </c>
      <c r="AD8" s="766">
        <v>59.133155000000002</v>
      </c>
      <c r="AE8" s="766">
        <v>67.320248000000007</v>
      </c>
      <c r="AF8" s="766">
        <v>69.687556000000001</v>
      </c>
      <c r="AG8" s="766">
        <v>72.456008999999995</v>
      </c>
      <c r="AH8" s="766">
        <v>72.282466999999997</v>
      </c>
      <c r="AI8" s="766">
        <v>64.724753000000007</v>
      </c>
      <c r="AJ8" s="766">
        <v>59.396904999999997</v>
      </c>
      <c r="AK8" s="766">
        <v>63.954369999999997</v>
      </c>
      <c r="AL8" s="766">
        <v>71.657287999999994</v>
      </c>
      <c r="AM8" s="766">
        <v>73.700844000000004</v>
      </c>
      <c r="AN8" s="766">
        <v>64.714894000000001</v>
      </c>
      <c r="AO8" s="766">
        <v>65.079690999999997</v>
      </c>
      <c r="AP8" s="766">
        <v>60.580927000000003</v>
      </c>
      <c r="AQ8" s="766">
        <v>67.123546000000005</v>
      </c>
      <c r="AR8" s="766">
        <v>68.804879</v>
      </c>
      <c r="AS8" s="766">
        <v>72.198594999999997</v>
      </c>
      <c r="AT8" s="766">
        <v>71.910684000000003</v>
      </c>
      <c r="AU8" s="766">
        <v>66.063580000000002</v>
      </c>
      <c r="AV8" s="766">
        <v>62.032622000000003</v>
      </c>
      <c r="AW8" s="766">
        <v>64.125425000000007</v>
      </c>
      <c r="AX8" s="766">
        <v>73.073575000000005</v>
      </c>
      <c r="AY8" s="766">
        <v>73.528199999999998</v>
      </c>
      <c r="AZ8" s="766">
        <v>65.172290000000004</v>
      </c>
      <c r="BA8" s="767">
        <v>66.509630000000001</v>
      </c>
      <c r="BB8" s="767">
        <v>57.604509999999998</v>
      </c>
      <c r="BC8" s="767">
        <v>63.003999999999998</v>
      </c>
      <c r="BD8" s="767">
        <v>66.793800000000005</v>
      </c>
      <c r="BE8" s="767">
        <v>70.402100000000004</v>
      </c>
      <c r="BF8" s="767">
        <v>70.398060000000001</v>
      </c>
      <c r="BG8" s="767">
        <v>63.99145</v>
      </c>
      <c r="BH8" s="767">
        <v>61.468400000000003</v>
      </c>
      <c r="BI8" s="767">
        <v>66.502110000000002</v>
      </c>
      <c r="BJ8" s="767">
        <v>72.749110000000002</v>
      </c>
      <c r="BK8" s="767">
        <v>72.364440000000002</v>
      </c>
      <c r="BL8" s="767">
        <v>63.368659999999998</v>
      </c>
      <c r="BM8" s="767">
        <v>65.931309999999996</v>
      </c>
      <c r="BN8" s="767">
        <v>58.025840000000002</v>
      </c>
      <c r="BO8" s="767">
        <v>65.365690000000001</v>
      </c>
      <c r="BP8" s="767">
        <v>65.830470000000005</v>
      </c>
      <c r="BQ8" s="767">
        <v>68.578310000000002</v>
      </c>
      <c r="BR8" s="767">
        <v>68.560559999999995</v>
      </c>
      <c r="BS8" s="767">
        <v>63.522449999999999</v>
      </c>
      <c r="BT8" s="767">
        <v>59.279440000000001</v>
      </c>
      <c r="BU8" s="767">
        <v>61.202829999999999</v>
      </c>
      <c r="BV8" s="767">
        <v>69.23845</v>
      </c>
    </row>
    <row r="9" spans="1:74" ht="11.1" customHeight="1" x14ac:dyDescent="0.2">
      <c r="A9" s="547" t="s">
        <v>1262</v>
      </c>
      <c r="B9" s="548" t="s">
        <v>359</v>
      </c>
      <c r="C9" s="766">
        <v>49.393245626999999</v>
      </c>
      <c r="D9" s="766">
        <v>50.175562739999997</v>
      </c>
      <c r="E9" s="766">
        <v>55.656582100999998</v>
      </c>
      <c r="F9" s="766">
        <v>52.940287806999997</v>
      </c>
      <c r="G9" s="766">
        <v>51.436648888000001</v>
      </c>
      <c r="H9" s="766">
        <v>46.69449513</v>
      </c>
      <c r="I9" s="766">
        <v>46.916148022000002</v>
      </c>
      <c r="J9" s="766">
        <v>41.139268322</v>
      </c>
      <c r="K9" s="766">
        <v>40.222791387999997</v>
      </c>
      <c r="L9" s="766">
        <v>44.404282754</v>
      </c>
      <c r="M9" s="766">
        <v>44.845843811999998</v>
      </c>
      <c r="N9" s="766">
        <v>52.217269334000001</v>
      </c>
      <c r="O9" s="766">
        <v>52.685745074000003</v>
      </c>
      <c r="P9" s="766">
        <v>50.940782634999998</v>
      </c>
      <c r="Q9" s="766">
        <v>62.438727810000003</v>
      </c>
      <c r="R9" s="766">
        <v>62.234409186000001</v>
      </c>
      <c r="S9" s="766">
        <v>64.054712199999997</v>
      </c>
      <c r="T9" s="766">
        <v>59.805675319999999</v>
      </c>
      <c r="U9" s="766">
        <v>52.108089708000001</v>
      </c>
      <c r="V9" s="766">
        <v>44.850165660999998</v>
      </c>
      <c r="W9" s="766">
        <v>45.682873333000003</v>
      </c>
      <c r="X9" s="766">
        <v>51.972973644</v>
      </c>
      <c r="Y9" s="766">
        <v>51.799634058000002</v>
      </c>
      <c r="Z9" s="766">
        <v>54.585746520000001</v>
      </c>
      <c r="AA9" s="766">
        <v>58.012037161999999</v>
      </c>
      <c r="AB9" s="766">
        <v>55.686703473000001</v>
      </c>
      <c r="AC9" s="766">
        <v>61.295087457000001</v>
      </c>
      <c r="AD9" s="766">
        <v>63.982888600000003</v>
      </c>
      <c r="AE9" s="766">
        <v>64.912357377000006</v>
      </c>
      <c r="AF9" s="766">
        <v>63.459220406</v>
      </c>
      <c r="AG9" s="766">
        <v>52.245230278000001</v>
      </c>
      <c r="AH9" s="766">
        <v>52.437641915</v>
      </c>
      <c r="AI9" s="766">
        <v>47.184504113999999</v>
      </c>
      <c r="AJ9" s="766">
        <v>49.248200251999997</v>
      </c>
      <c r="AK9" s="766">
        <v>51.295664385999999</v>
      </c>
      <c r="AL9" s="766">
        <v>53.961393332999997</v>
      </c>
      <c r="AM9" s="766">
        <v>56.767273961000001</v>
      </c>
      <c r="AN9" s="766">
        <v>52.049204906</v>
      </c>
      <c r="AO9" s="766">
        <v>61.085149944000001</v>
      </c>
      <c r="AP9" s="766">
        <v>65.141160636999999</v>
      </c>
      <c r="AQ9" s="766">
        <v>66.817649032999995</v>
      </c>
      <c r="AR9" s="766">
        <v>60.938322102999997</v>
      </c>
      <c r="AS9" s="766">
        <v>57.651446907</v>
      </c>
      <c r="AT9" s="766">
        <v>52.649361605999999</v>
      </c>
      <c r="AU9" s="766">
        <v>51.047675476000002</v>
      </c>
      <c r="AV9" s="766">
        <v>53.905342527999998</v>
      </c>
      <c r="AW9" s="766">
        <v>53.57248894</v>
      </c>
      <c r="AX9" s="766">
        <v>56.405492823000003</v>
      </c>
      <c r="AY9" s="766">
        <v>60.956569999999999</v>
      </c>
      <c r="AZ9" s="766">
        <v>58.154499999999999</v>
      </c>
      <c r="BA9" s="767">
        <v>65.265889999999999</v>
      </c>
      <c r="BB9" s="767">
        <v>73.629109999999997</v>
      </c>
      <c r="BC9" s="767">
        <v>71.322010000000006</v>
      </c>
      <c r="BD9" s="767">
        <v>67.840170000000001</v>
      </c>
      <c r="BE9" s="767">
        <v>65.076139999999995</v>
      </c>
      <c r="BF9" s="767">
        <v>60.167099999999998</v>
      </c>
      <c r="BG9" s="767">
        <v>55.49879</v>
      </c>
      <c r="BH9" s="767">
        <v>61.174309999999998</v>
      </c>
      <c r="BI9" s="767">
        <v>58.29663</v>
      </c>
      <c r="BJ9" s="767">
        <v>66.773989999999998</v>
      </c>
      <c r="BK9" s="767">
        <v>69.318280000000001</v>
      </c>
      <c r="BL9" s="767">
        <v>61.066890000000001</v>
      </c>
      <c r="BM9" s="767">
        <v>72.986919999999998</v>
      </c>
      <c r="BN9" s="767">
        <v>80.48424</v>
      </c>
      <c r="BO9" s="767">
        <v>75.797030000000007</v>
      </c>
      <c r="BP9" s="767">
        <v>73.942859999999996</v>
      </c>
      <c r="BQ9" s="767">
        <v>71.574470000000005</v>
      </c>
      <c r="BR9" s="767">
        <v>65.598640000000003</v>
      </c>
      <c r="BS9" s="767">
        <v>61.34675</v>
      </c>
      <c r="BT9" s="767">
        <v>67.14085</v>
      </c>
      <c r="BU9" s="767">
        <v>62.847650000000002</v>
      </c>
      <c r="BV9" s="767">
        <v>70.277969999999996</v>
      </c>
    </row>
    <row r="10" spans="1:74" ht="11.1" customHeight="1" x14ac:dyDescent="0.2">
      <c r="A10" s="547" t="s">
        <v>1263</v>
      </c>
      <c r="B10" s="548" t="s">
        <v>361</v>
      </c>
      <c r="C10" s="766">
        <v>25.463883343999999</v>
      </c>
      <c r="D10" s="766">
        <v>24.005828575999999</v>
      </c>
      <c r="E10" s="766">
        <v>27.225644544000001</v>
      </c>
      <c r="F10" s="766">
        <v>25.734887539999999</v>
      </c>
      <c r="G10" s="766">
        <v>25.355410851999999</v>
      </c>
      <c r="H10" s="766">
        <v>23.125486846000001</v>
      </c>
      <c r="I10" s="766">
        <v>21.336666547</v>
      </c>
      <c r="J10" s="766">
        <v>19.458009986</v>
      </c>
      <c r="K10" s="766">
        <v>16.278917528000001</v>
      </c>
      <c r="L10" s="766">
        <v>17.229361544</v>
      </c>
      <c r="M10" s="766">
        <v>18.721487344</v>
      </c>
      <c r="N10" s="766">
        <v>22.390337258999999</v>
      </c>
      <c r="O10" s="766">
        <v>26.635124529999999</v>
      </c>
      <c r="P10" s="766">
        <v>23.512950132</v>
      </c>
      <c r="Q10" s="766">
        <v>29.12596426</v>
      </c>
      <c r="R10" s="766">
        <v>29.221115293</v>
      </c>
      <c r="S10" s="766">
        <v>32.205104990999999</v>
      </c>
      <c r="T10" s="766">
        <v>30.082813378000001</v>
      </c>
      <c r="U10" s="766">
        <v>26.362805812000001</v>
      </c>
      <c r="V10" s="766">
        <v>21.740628482999998</v>
      </c>
      <c r="W10" s="766">
        <v>18.977782783999999</v>
      </c>
      <c r="X10" s="766">
        <v>18.170779733</v>
      </c>
      <c r="Y10" s="766">
        <v>20.420851729999999</v>
      </c>
      <c r="Z10" s="766">
        <v>22.254988574999999</v>
      </c>
      <c r="AA10" s="766">
        <v>24.96201993</v>
      </c>
      <c r="AB10" s="766">
        <v>24.793710240999999</v>
      </c>
      <c r="AC10" s="766">
        <v>25.752148085000002</v>
      </c>
      <c r="AD10" s="766">
        <v>27.989979192</v>
      </c>
      <c r="AE10" s="766">
        <v>30.318598342000001</v>
      </c>
      <c r="AF10" s="766">
        <v>27.502186480999999</v>
      </c>
      <c r="AG10" s="766">
        <v>25.002925764</v>
      </c>
      <c r="AH10" s="766">
        <v>21.908293526000001</v>
      </c>
      <c r="AI10" s="766">
        <v>19.059726191999999</v>
      </c>
      <c r="AJ10" s="766">
        <v>19.426419968000001</v>
      </c>
      <c r="AK10" s="766">
        <v>21.780770564000001</v>
      </c>
      <c r="AL10" s="766">
        <v>22.650886192000002</v>
      </c>
      <c r="AM10" s="766">
        <v>24.088139807000001</v>
      </c>
      <c r="AN10" s="766">
        <v>21.722339858000002</v>
      </c>
      <c r="AO10" s="766">
        <v>25.424952186999999</v>
      </c>
      <c r="AP10" s="766">
        <v>25.369321756000001</v>
      </c>
      <c r="AQ10" s="766">
        <v>29.933336800999999</v>
      </c>
      <c r="AR10" s="766">
        <v>26.351084341</v>
      </c>
      <c r="AS10" s="766">
        <v>23.619235652</v>
      </c>
      <c r="AT10" s="766">
        <v>20.937623532</v>
      </c>
      <c r="AU10" s="766">
        <v>16.230955226999999</v>
      </c>
      <c r="AV10" s="766">
        <v>16.196783906</v>
      </c>
      <c r="AW10" s="766">
        <v>20.414273008999999</v>
      </c>
      <c r="AX10" s="766">
        <v>22.088645532000001</v>
      </c>
      <c r="AY10" s="766">
        <v>25.025929999999999</v>
      </c>
      <c r="AZ10" s="766">
        <v>23.160299999999999</v>
      </c>
      <c r="BA10" s="767">
        <v>25.982849999999999</v>
      </c>
      <c r="BB10" s="767">
        <v>26.295559999999998</v>
      </c>
      <c r="BC10" s="767">
        <v>29.81823</v>
      </c>
      <c r="BD10" s="767">
        <v>29.040790000000001</v>
      </c>
      <c r="BE10" s="767">
        <v>26.491430000000001</v>
      </c>
      <c r="BF10" s="767">
        <v>22.50929</v>
      </c>
      <c r="BG10" s="767">
        <v>18.21772</v>
      </c>
      <c r="BH10" s="767">
        <v>17.271000000000001</v>
      </c>
      <c r="BI10" s="767">
        <v>21.03839</v>
      </c>
      <c r="BJ10" s="767">
        <v>23.961729999999999</v>
      </c>
      <c r="BK10" s="767">
        <v>25.35538</v>
      </c>
      <c r="BL10" s="767">
        <v>21.019220000000001</v>
      </c>
      <c r="BM10" s="767">
        <v>26.177289999999999</v>
      </c>
      <c r="BN10" s="767">
        <v>26.424299999999999</v>
      </c>
      <c r="BO10" s="767">
        <v>27.6388</v>
      </c>
      <c r="BP10" s="767">
        <v>27.598279999999999</v>
      </c>
      <c r="BQ10" s="767">
        <v>25.508289999999999</v>
      </c>
      <c r="BR10" s="767">
        <v>21.683959999999999</v>
      </c>
      <c r="BS10" s="767">
        <v>17.082889999999999</v>
      </c>
      <c r="BT10" s="767">
        <v>16.938759999999998</v>
      </c>
      <c r="BU10" s="767">
        <v>20.2911</v>
      </c>
      <c r="BV10" s="767">
        <v>24.350190000000001</v>
      </c>
    </row>
    <row r="11" spans="1:74" ht="11.1" customHeight="1" x14ac:dyDescent="0.2">
      <c r="A11" s="545" t="s">
        <v>1264</v>
      </c>
      <c r="B11" s="549" t="s">
        <v>92</v>
      </c>
      <c r="C11" s="766">
        <v>18.446884036</v>
      </c>
      <c r="D11" s="766">
        <v>20.118434685</v>
      </c>
      <c r="E11" s="766">
        <v>21.919792248</v>
      </c>
      <c r="F11" s="766">
        <v>20.780961161</v>
      </c>
      <c r="G11" s="766">
        <v>18.831989532000001</v>
      </c>
      <c r="H11" s="766">
        <v>16.289831368000002</v>
      </c>
      <c r="I11" s="766">
        <v>17.605110055000001</v>
      </c>
      <c r="J11" s="766">
        <v>13.578829418</v>
      </c>
      <c r="K11" s="766">
        <v>16.390679785</v>
      </c>
      <c r="L11" s="766">
        <v>20.317940924999998</v>
      </c>
      <c r="M11" s="766">
        <v>19.387820299000001</v>
      </c>
      <c r="N11" s="766">
        <v>23.122019547000001</v>
      </c>
      <c r="O11" s="766">
        <v>19.821557472999999</v>
      </c>
      <c r="P11" s="766">
        <v>21.178905960000002</v>
      </c>
      <c r="Q11" s="766">
        <v>24.967858157999999</v>
      </c>
      <c r="R11" s="766">
        <v>24.59097852</v>
      </c>
      <c r="S11" s="766">
        <v>22.429443505999998</v>
      </c>
      <c r="T11" s="766">
        <v>19.791476312</v>
      </c>
      <c r="U11" s="766">
        <v>15.948165603</v>
      </c>
      <c r="V11" s="766">
        <v>13.611459654000001</v>
      </c>
      <c r="W11" s="766">
        <v>17.83981854</v>
      </c>
      <c r="X11" s="766">
        <v>25.282942181999999</v>
      </c>
      <c r="Y11" s="766">
        <v>24.058954143000001</v>
      </c>
      <c r="Z11" s="766">
        <v>24.552425012</v>
      </c>
      <c r="AA11" s="766">
        <v>25.568495308999999</v>
      </c>
      <c r="AB11" s="766">
        <v>23.163573897999999</v>
      </c>
      <c r="AC11" s="766">
        <v>26.433195717</v>
      </c>
      <c r="AD11" s="766">
        <v>26.404351177999999</v>
      </c>
      <c r="AE11" s="766">
        <v>23.930206885</v>
      </c>
      <c r="AF11" s="766">
        <v>24.681250038000002</v>
      </c>
      <c r="AG11" s="766">
        <v>16.430433538999999</v>
      </c>
      <c r="AH11" s="766">
        <v>19.828948305000001</v>
      </c>
      <c r="AI11" s="766">
        <v>18.500520235</v>
      </c>
      <c r="AJ11" s="766">
        <v>21.168288813</v>
      </c>
      <c r="AK11" s="766">
        <v>21.989541356</v>
      </c>
      <c r="AL11" s="766">
        <v>24.279958934</v>
      </c>
      <c r="AM11" s="766">
        <v>25.096495336</v>
      </c>
      <c r="AN11" s="766">
        <v>22.976711123000001</v>
      </c>
      <c r="AO11" s="766">
        <v>26.089827822</v>
      </c>
      <c r="AP11" s="766">
        <v>29.680706541999999</v>
      </c>
      <c r="AQ11" s="766">
        <v>25.947957538000001</v>
      </c>
      <c r="AR11" s="766">
        <v>22.924347230999999</v>
      </c>
      <c r="AS11" s="766">
        <v>22.003849242000001</v>
      </c>
      <c r="AT11" s="766">
        <v>19.851610876999999</v>
      </c>
      <c r="AU11" s="766">
        <v>24.364170743999999</v>
      </c>
      <c r="AV11" s="766">
        <v>28.110806778000001</v>
      </c>
      <c r="AW11" s="766">
        <v>25.579935403</v>
      </c>
      <c r="AX11" s="766">
        <v>27.158184905999999</v>
      </c>
      <c r="AY11" s="766">
        <v>28.528009999999998</v>
      </c>
      <c r="AZ11" s="766">
        <v>27.342649999999999</v>
      </c>
      <c r="BA11" s="767">
        <v>29.042200000000001</v>
      </c>
      <c r="BB11" s="767">
        <v>35.905909999999999</v>
      </c>
      <c r="BC11" s="767">
        <v>28.979130000000001</v>
      </c>
      <c r="BD11" s="767">
        <v>25.253360000000001</v>
      </c>
      <c r="BE11" s="767">
        <v>24.404150000000001</v>
      </c>
      <c r="BF11" s="767">
        <v>23.595960000000002</v>
      </c>
      <c r="BG11" s="767">
        <v>24.919630000000002</v>
      </c>
      <c r="BH11" s="767">
        <v>32.742069999999998</v>
      </c>
      <c r="BI11" s="767">
        <v>28.546790000000001</v>
      </c>
      <c r="BJ11" s="767">
        <v>33.592230000000001</v>
      </c>
      <c r="BK11" s="767">
        <v>34.697769999999998</v>
      </c>
      <c r="BL11" s="767">
        <v>30.500350000000001</v>
      </c>
      <c r="BM11" s="767">
        <v>34.528419999999997</v>
      </c>
      <c r="BN11" s="767">
        <v>40.229439999999997</v>
      </c>
      <c r="BO11" s="767">
        <v>32.208120000000001</v>
      </c>
      <c r="BP11" s="767">
        <v>29.003969999999999</v>
      </c>
      <c r="BQ11" s="767">
        <v>28.172249999999998</v>
      </c>
      <c r="BR11" s="767">
        <v>26.212260000000001</v>
      </c>
      <c r="BS11" s="767">
        <v>28.80219</v>
      </c>
      <c r="BT11" s="767">
        <v>36.368459999999999</v>
      </c>
      <c r="BU11" s="767">
        <v>31.817630000000001</v>
      </c>
      <c r="BV11" s="767">
        <v>35.300109999999997</v>
      </c>
    </row>
    <row r="12" spans="1:74" ht="11.1" customHeight="1" x14ac:dyDescent="0.2">
      <c r="A12" s="545" t="s">
        <v>1265</v>
      </c>
      <c r="B12" s="546" t="s">
        <v>1375</v>
      </c>
      <c r="C12" s="766">
        <v>1.4581818280000001</v>
      </c>
      <c r="D12" s="766">
        <v>2.2005458170000001</v>
      </c>
      <c r="E12" s="766">
        <v>2.5707716139999999</v>
      </c>
      <c r="F12" s="766">
        <v>2.8311145660000001</v>
      </c>
      <c r="G12" s="766">
        <v>3.3750025219999999</v>
      </c>
      <c r="H12" s="766">
        <v>3.4177261799999998</v>
      </c>
      <c r="I12" s="766">
        <v>3.8864771469999999</v>
      </c>
      <c r="J12" s="766">
        <v>3.9084050939999999</v>
      </c>
      <c r="K12" s="766">
        <v>3.5841792450000001</v>
      </c>
      <c r="L12" s="766">
        <v>3.1466032849999999</v>
      </c>
      <c r="M12" s="766">
        <v>2.7294060500000001</v>
      </c>
      <c r="N12" s="766">
        <v>2.3889669429999998</v>
      </c>
      <c r="O12" s="766">
        <v>2.0113707110000001</v>
      </c>
      <c r="P12" s="766">
        <v>2.5263937589999999</v>
      </c>
      <c r="Q12" s="766">
        <v>4.2001654549999996</v>
      </c>
      <c r="R12" s="766">
        <v>4.6461027880000003</v>
      </c>
      <c r="S12" s="766">
        <v>5.6054859800000001</v>
      </c>
      <c r="T12" s="766">
        <v>6.1094939119999996</v>
      </c>
      <c r="U12" s="766">
        <v>5.6898626930000002</v>
      </c>
      <c r="V12" s="766">
        <v>5.374119394</v>
      </c>
      <c r="W12" s="766">
        <v>5.0589946619999999</v>
      </c>
      <c r="X12" s="766">
        <v>4.7709950760000002</v>
      </c>
      <c r="Y12" s="766">
        <v>3.3723608999999999</v>
      </c>
      <c r="Z12" s="766">
        <v>3.3575164989999999</v>
      </c>
      <c r="AA12" s="766">
        <v>3.2878421100000002</v>
      </c>
      <c r="AB12" s="766">
        <v>3.862710603</v>
      </c>
      <c r="AC12" s="766">
        <v>5.0091143149999997</v>
      </c>
      <c r="AD12" s="766">
        <v>6.0023999479999999</v>
      </c>
      <c r="AE12" s="766">
        <v>6.7877244069999998</v>
      </c>
      <c r="AF12" s="766">
        <v>7.3474862559999998</v>
      </c>
      <c r="AG12" s="766">
        <v>6.6913073829999998</v>
      </c>
      <c r="AH12" s="766">
        <v>6.6335520260000003</v>
      </c>
      <c r="AI12" s="766">
        <v>5.9109033249999996</v>
      </c>
      <c r="AJ12" s="766">
        <v>4.9262676990000003</v>
      </c>
      <c r="AK12" s="766">
        <v>3.711003957</v>
      </c>
      <c r="AL12" s="766">
        <v>3.082523423</v>
      </c>
      <c r="AM12" s="766">
        <v>3.6188813359999998</v>
      </c>
      <c r="AN12" s="766">
        <v>3.791078959</v>
      </c>
      <c r="AO12" s="766">
        <v>5.8521085350000002</v>
      </c>
      <c r="AP12" s="766">
        <v>6.7709653850000002</v>
      </c>
      <c r="AQ12" s="766">
        <v>7.1227371310000001</v>
      </c>
      <c r="AR12" s="766">
        <v>7.9303512090000003</v>
      </c>
      <c r="AS12" s="766">
        <v>8.0893357909999999</v>
      </c>
      <c r="AT12" s="766">
        <v>7.8119023439999999</v>
      </c>
      <c r="AU12" s="766">
        <v>6.6880927860000003</v>
      </c>
      <c r="AV12" s="766">
        <v>6.0767339270000003</v>
      </c>
      <c r="AW12" s="766">
        <v>4.3346182229999997</v>
      </c>
      <c r="AX12" s="766">
        <v>3.4604906990000002</v>
      </c>
      <c r="AY12" s="766">
        <v>4.3246339999999996</v>
      </c>
      <c r="AZ12" s="766">
        <v>4.7753420000000002</v>
      </c>
      <c r="BA12" s="767">
        <v>6.770251</v>
      </c>
      <c r="BB12" s="767">
        <v>8.1526820000000004</v>
      </c>
      <c r="BC12" s="767">
        <v>8.6907209999999999</v>
      </c>
      <c r="BD12" s="767">
        <v>9.7806560000000005</v>
      </c>
      <c r="BE12" s="767">
        <v>10.27577</v>
      </c>
      <c r="BF12" s="767">
        <v>9.9772619999999996</v>
      </c>
      <c r="BG12" s="767">
        <v>8.7433379999999996</v>
      </c>
      <c r="BH12" s="767">
        <v>7.7134739999999997</v>
      </c>
      <c r="BI12" s="767">
        <v>5.6125400000000001</v>
      </c>
      <c r="BJ12" s="767">
        <v>5.1333789999999997</v>
      </c>
      <c r="BK12" s="767">
        <v>5.8496430000000004</v>
      </c>
      <c r="BL12" s="767">
        <v>6.4556630000000004</v>
      </c>
      <c r="BM12" s="767">
        <v>8.9507949999999994</v>
      </c>
      <c r="BN12" s="767">
        <v>10.70166</v>
      </c>
      <c r="BO12" s="767">
        <v>12.134449999999999</v>
      </c>
      <c r="BP12" s="767">
        <v>13.54509</v>
      </c>
      <c r="BQ12" s="767">
        <v>13.91347</v>
      </c>
      <c r="BR12" s="767">
        <v>13.6722</v>
      </c>
      <c r="BS12" s="767">
        <v>11.86164</v>
      </c>
      <c r="BT12" s="767">
        <v>10.37594</v>
      </c>
      <c r="BU12" s="767">
        <v>7.6299720000000004</v>
      </c>
      <c r="BV12" s="767">
        <v>6.4711179999999997</v>
      </c>
    </row>
    <row r="13" spans="1:74" ht="11.1" customHeight="1" x14ac:dyDescent="0.2">
      <c r="A13" s="545" t="s">
        <v>1266</v>
      </c>
      <c r="B13" s="546" t="s">
        <v>1099</v>
      </c>
      <c r="C13" s="766">
        <v>2.6922903260000002</v>
      </c>
      <c r="D13" s="766">
        <v>2.607369856</v>
      </c>
      <c r="E13" s="766">
        <v>2.6252150329999999</v>
      </c>
      <c r="F13" s="766">
        <v>2.3843547049999998</v>
      </c>
      <c r="G13" s="766">
        <v>2.5324055649999999</v>
      </c>
      <c r="H13" s="766">
        <v>2.6100580770000001</v>
      </c>
      <c r="I13" s="766">
        <v>2.7766789749999998</v>
      </c>
      <c r="J13" s="766">
        <v>2.8697601810000002</v>
      </c>
      <c r="K13" s="766">
        <v>2.6423389799999999</v>
      </c>
      <c r="L13" s="766">
        <v>2.3572095829999999</v>
      </c>
      <c r="M13" s="766">
        <v>2.6432804320000001</v>
      </c>
      <c r="N13" s="766">
        <v>2.8620619519999999</v>
      </c>
      <c r="O13" s="766">
        <v>2.83509272</v>
      </c>
      <c r="P13" s="766">
        <v>2.483653565</v>
      </c>
      <c r="Q13" s="766">
        <v>2.7602272750000001</v>
      </c>
      <c r="R13" s="766">
        <v>2.4394207520000002</v>
      </c>
      <c r="S13" s="766">
        <v>2.5312207039999999</v>
      </c>
      <c r="T13" s="766">
        <v>2.60795449</v>
      </c>
      <c r="U13" s="766">
        <v>2.7518554740000001</v>
      </c>
      <c r="V13" s="766">
        <v>2.7789265900000002</v>
      </c>
      <c r="W13" s="766">
        <v>2.5093160669999999</v>
      </c>
      <c r="X13" s="766">
        <v>2.5192473770000001</v>
      </c>
      <c r="Y13" s="766">
        <v>2.6582102710000002</v>
      </c>
      <c r="Z13" s="766">
        <v>2.8498886159999999</v>
      </c>
      <c r="AA13" s="766">
        <v>2.8523723890000001</v>
      </c>
      <c r="AB13" s="766">
        <v>2.592616155</v>
      </c>
      <c r="AC13" s="766">
        <v>2.733876312</v>
      </c>
      <c r="AD13" s="766">
        <v>2.3982216460000001</v>
      </c>
      <c r="AE13" s="766">
        <v>2.4932074929999999</v>
      </c>
      <c r="AF13" s="766">
        <v>2.6284628489999999</v>
      </c>
      <c r="AG13" s="766">
        <v>2.750952297</v>
      </c>
      <c r="AH13" s="766">
        <v>2.6997930210000001</v>
      </c>
      <c r="AI13" s="766">
        <v>2.385446671</v>
      </c>
      <c r="AJ13" s="766">
        <v>2.4541334849999998</v>
      </c>
      <c r="AK13" s="766">
        <v>2.483504881</v>
      </c>
      <c r="AL13" s="766">
        <v>2.5353854180000002</v>
      </c>
      <c r="AM13" s="766">
        <v>2.5842587159999999</v>
      </c>
      <c r="AN13" s="766">
        <v>2.2917362830000001</v>
      </c>
      <c r="AO13" s="766">
        <v>2.325414356</v>
      </c>
      <c r="AP13" s="766">
        <v>2.1080840759999999</v>
      </c>
      <c r="AQ13" s="766">
        <v>2.5038369189999998</v>
      </c>
      <c r="AR13" s="766">
        <v>2.4041449579999998</v>
      </c>
      <c r="AS13" s="766">
        <v>2.5607869170000002</v>
      </c>
      <c r="AT13" s="766">
        <v>2.6694924379999998</v>
      </c>
      <c r="AU13" s="766">
        <v>2.4095269799999999</v>
      </c>
      <c r="AV13" s="766">
        <v>2.2822246609999999</v>
      </c>
      <c r="AW13" s="766">
        <v>2.1741560980000001</v>
      </c>
      <c r="AX13" s="766">
        <v>2.4394816339999998</v>
      </c>
      <c r="AY13" s="766">
        <v>1.6662060000000001</v>
      </c>
      <c r="AZ13" s="766">
        <v>1.5926689999999999</v>
      </c>
      <c r="BA13" s="767">
        <v>2.0832470000000001</v>
      </c>
      <c r="BB13" s="767">
        <v>2.0330439999999999</v>
      </c>
      <c r="BC13" s="767">
        <v>2.5025909999999998</v>
      </c>
      <c r="BD13" s="767">
        <v>2.4713129999999999</v>
      </c>
      <c r="BE13" s="767">
        <v>2.5148480000000002</v>
      </c>
      <c r="BF13" s="767">
        <v>2.6857790000000001</v>
      </c>
      <c r="BG13" s="767">
        <v>2.2482090000000001</v>
      </c>
      <c r="BH13" s="767">
        <v>2.272281</v>
      </c>
      <c r="BI13" s="767">
        <v>2.14174</v>
      </c>
      <c r="BJ13" s="767">
        <v>2.8140299999999998</v>
      </c>
      <c r="BK13" s="767">
        <v>2.1369419999999999</v>
      </c>
      <c r="BL13" s="767">
        <v>1.983843</v>
      </c>
      <c r="BM13" s="767">
        <v>2.2069100000000001</v>
      </c>
      <c r="BN13" s="767">
        <v>2.0468229999999998</v>
      </c>
      <c r="BO13" s="767">
        <v>2.5155289999999999</v>
      </c>
      <c r="BP13" s="767">
        <v>2.5078909999999999</v>
      </c>
      <c r="BQ13" s="767">
        <v>2.5997970000000001</v>
      </c>
      <c r="BR13" s="767">
        <v>2.640606</v>
      </c>
      <c r="BS13" s="767">
        <v>2.2415780000000001</v>
      </c>
      <c r="BT13" s="767">
        <v>2.2875130000000001</v>
      </c>
      <c r="BU13" s="767">
        <v>2.1467670000000001</v>
      </c>
      <c r="BV13" s="767">
        <v>2.8975360000000001</v>
      </c>
    </row>
    <row r="14" spans="1:74" ht="11.1" customHeight="1" x14ac:dyDescent="0.2">
      <c r="A14" s="545" t="s">
        <v>1267</v>
      </c>
      <c r="B14" s="546" t="s">
        <v>91</v>
      </c>
      <c r="C14" s="766">
        <v>1.3320060929999999</v>
      </c>
      <c r="D14" s="766">
        <v>1.243383806</v>
      </c>
      <c r="E14" s="766">
        <v>1.315158662</v>
      </c>
      <c r="F14" s="766">
        <v>1.208969835</v>
      </c>
      <c r="G14" s="766">
        <v>1.341840417</v>
      </c>
      <c r="H14" s="766">
        <v>1.251392659</v>
      </c>
      <c r="I14" s="766">
        <v>1.311215298</v>
      </c>
      <c r="J14" s="766">
        <v>1.3242636430000001</v>
      </c>
      <c r="K14" s="766">
        <v>1.32667585</v>
      </c>
      <c r="L14" s="766">
        <v>1.3531674170000001</v>
      </c>
      <c r="M14" s="766">
        <v>1.3638496870000001</v>
      </c>
      <c r="N14" s="766">
        <v>1.453883633</v>
      </c>
      <c r="O14" s="766">
        <v>1.38259964</v>
      </c>
      <c r="P14" s="766">
        <v>1.238879219</v>
      </c>
      <c r="Q14" s="766">
        <v>1.3845126619999999</v>
      </c>
      <c r="R14" s="766">
        <v>1.3367918329999999</v>
      </c>
      <c r="S14" s="766">
        <v>1.2834570190000001</v>
      </c>
      <c r="T14" s="766">
        <v>1.213937228</v>
      </c>
      <c r="U14" s="766">
        <v>1.3554001259999999</v>
      </c>
      <c r="V14" s="766">
        <v>1.3450315399999999</v>
      </c>
      <c r="W14" s="766">
        <v>1.2969612800000001</v>
      </c>
      <c r="X14" s="766">
        <v>1.229009276</v>
      </c>
      <c r="Y14" s="766">
        <v>1.2892570139999999</v>
      </c>
      <c r="Z14" s="766">
        <v>1.5709278179999999</v>
      </c>
      <c r="AA14" s="766">
        <v>1.341307424</v>
      </c>
      <c r="AB14" s="766">
        <v>1.2740925759999999</v>
      </c>
      <c r="AC14" s="766">
        <v>1.366753028</v>
      </c>
      <c r="AD14" s="766">
        <v>1.1879366360000001</v>
      </c>
      <c r="AE14" s="766">
        <v>1.38262025</v>
      </c>
      <c r="AF14" s="766">
        <v>1.299834782</v>
      </c>
      <c r="AG14" s="766">
        <v>1.3696112949999999</v>
      </c>
      <c r="AH14" s="766">
        <v>1.3670550370000001</v>
      </c>
      <c r="AI14" s="766">
        <v>1.3279076910000001</v>
      </c>
      <c r="AJ14" s="766">
        <v>1.273090287</v>
      </c>
      <c r="AK14" s="766">
        <v>1.330843628</v>
      </c>
      <c r="AL14" s="766">
        <v>1.4126393660000001</v>
      </c>
      <c r="AM14" s="766">
        <v>1.379498766</v>
      </c>
      <c r="AN14" s="766">
        <v>1.267338683</v>
      </c>
      <c r="AO14" s="766">
        <v>1.392847044</v>
      </c>
      <c r="AP14" s="766">
        <v>1.2120828779999999</v>
      </c>
      <c r="AQ14" s="766">
        <v>1.3097806439999999</v>
      </c>
      <c r="AR14" s="766">
        <v>1.328394364</v>
      </c>
      <c r="AS14" s="766">
        <v>1.3782393049999999</v>
      </c>
      <c r="AT14" s="766">
        <v>1.378732415</v>
      </c>
      <c r="AU14" s="766">
        <v>1.3549297389999999</v>
      </c>
      <c r="AV14" s="766">
        <v>1.2387932559999999</v>
      </c>
      <c r="AW14" s="766">
        <v>1.0695062070000001</v>
      </c>
      <c r="AX14" s="766">
        <v>1.2586900519999999</v>
      </c>
      <c r="AY14" s="766">
        <v>1.411789</v>
      </c>
      <c r="AZ14" s="766">
        <v>1.2835399999999999</v>
      </c>
      <c r="BA14" s="767">
        <v>1.3873310000000001</v>
      </c>
      <c r="BB14" s="767">
        <v>1.241916</v>
      </c>
      <c r="BC14" s="767">
        <v>1.3313390000000001</v>
      </c>
      <c r="BD14" s="767">
        <v>1.2940560000000001</v>
      </c>
      <c r="BE14" s="767">
        <v>1.3899330000000001</v>
      </c>
      <c r="BF14" s="767">
        <v>1.3988149999999999</v>
      </c>
      <c r="BG14" s="767">
        <v>1.369893</v>
      </c>
      <c r="BH14" s="767">
        <v>1.175486</v>
      </c>
      <c r="BI14" s="767">
        <v>0.95715899999999998</v>
      </c>
      <c r="BJ14" s="767">
        <v>1.2726230000000001</v>
      </c>
      <c r="BK14" s="767">
        <v>1.278546</v>
      </c>
      <c r="BL14" s="767">
        <v>1.1078209999999999</v>
      </c>
      <c r="BM14" s="767">
        <v>1.123507</v>
      </c>
      <c r="BN14" s="767">
        <v>1.0820069999999999</v>
      </c>
      <c r="BO14" s="767">
        <v>1.300141</v>
      </c>
      <c r="BP14" s="767">
        <v>1.2876259999999999</v>
      </c>
      <c r="BQ14" s="767">
        <v>1.3806590000000001</v>
      </c>
      <c r="BR14" s="767">
        <v>1.3896189999999999</v>
      </c>
      <c r="BS14" s="767">
        <v>1.358457</v>
      </c>
      <c r="BT14" s="767">
        <v>1.1701760000000001</v>
      </c>
      <c r="BU14" s="767">
        <v>0.96217730000000001</v>
      </c>
      <c r="BV14" s="767">
        <v>1.259015</v>
      </c>
    </row>
    <row r="15" spans="1:74" ht="11.1" customHeight="1" x14ac:dyDescent="0.2">
      <c r="A15" s="545" t="s">
        <v>1268</v>
      </c>
      <c r="B15" s="546" t="s">
        <v>362</v>
      </c>
      <c r="C15" s="766">
        <v>-0.31175799999999998</v>
      </c>
      <c r="D15" s="766">
        <v>-0.39855800000000002</v>
      </c>
      <c r="E15" s="766">
        <v>-0.38406699999999999</v>
      </c>
      <c r="F15" s="766">
        <v>-0.451878</v>
      </c>
      <c r="G15" s="766">
        <v>-0.32071699999999997</v>
      </c>
      <c r="H15" s="766">
        <v>-0.497303</v>
      </c>
      <c r="I15" s="766">
        <v>-0.78389399999999998</v>
      </c>
      <c r="J15" s="766">
        <v>-0.90206799999999998</v>
      </c>
      <c r="K15" s="766">
        <v>-0.71535000000000004</v>
      </c>
      <c r="L15" s="766">
        <v>-0.56076999999999999</v>
      </c>
      <c r="M15" s="766">
        <v>-0.60689499999999996</v>
      </c>
      <c r="N15" s="766">
        <v>-0.75286900000000001</v>
      </c>
      <c r="O15" s="766">
        <v>-0.43536599999999998</v>
      </c>
      <c r="P15" s="766">
        <v>-0.507911</v>
      </c>
      <c r="Q15" s="766">
        <v>-0.52103500000000003</v>
      </c>
      <c r="R15" s="766">
        <v>-0.43872899999999998</v>
      </c>
      <c r="S15" s="766">
        <v>-0.42316799999999999</v>
      </c>
      <c r="T15" s="766">
        <v>-0.56751600000000002</v>
      </c>
      <c r="U15" s="766">
        <v>-0.759494</v>
      </c>
      <c r="V15" s="766">
        <v>-0.63823399999999997</v>
      </c>
      <c r="W15" s="766">
        <v>-0.60608099999999998</v>
      </c>
      <c r="X15" s="766">
        <v>-0.462982</v>
      </c>
      <c r="Y15" s="766">
        <v>-0.478107</v>
      </c>
      <c r="Z15" s="766">
        <v>-0.65592499999999998</v>
      </c>
      <c r="AA15" s="766">
        <v>-0.54733100000000001</v>
      </c>
      <c r="AB15" s="766">
        <v>-0.31514399999999998</v>
      </c>
      <c r="AC15" s="766">
        <v>-0.48996200000000001</v>
      </c>
      <c r="AD15" s="766">
        <v>-0.37689800000000001</v>
      </c>
      <c r="AE15" s="766">
        <v>-0.39008300000000001</v>
      </c>
      <c r="AF15" s="766">
        <v>-0.43332399999999999</v>
      </c>
      <c r="AG15" s="766">
        <v>-0.64446899999999996</v>
      </c>
      <c r="AH15" s="766">
        <v>-0.74723499999999998</v>
      </c>
      <c r="AI15" s="766">
        <v>-0.60311300000000001</v>
      </c>
      <c r="AJ15" s="766">
        <v>-0.49220199999999997</v>
      </c>
      <c r="AK15" s="766">
        <v>-0.34270699999999998</v>
      </c>
      <c r="AL15" s="766">
        <v>-0.52207099999999995</v>
      </c>
      <c r="AM15" s="766">
        <v>-0.32300899999999999</v>
      </c>
      <c r="AN15" s="766">
        <v>-0.38871899999999998</v>
      </c>
      <c r="AO15" s="766">
        <v>-0.40894200000000003</v>
      </c>
      <c r="AP15" s="766">
        <v>-0.10322099999999999</v>
      </c>
      <c r="AQ15" s="766">
        <v>-0.36828100000000003</v>
      </c>
      <c r="AR15" s="766">
        <v>-0.38529600000000003</v>
      </c>
      <c r="AS15" s="766">
        <v>-0.62234699999999998</v>
      </c>
      <c r="AT15" s="766">
        <v>-0.57901199999999997</v>
      </c>
      <c r="AU15" s="766">
        <v>-0.67121399999999998</v>
      </c>
      <c r="AV15" s="766">
        <v>-0.372614</v>
      </c>
      <c r="AW15" s="766">
        <v>-0.50877499999999998</v>
      </c>
      <c r="AX15" s="766">
        <v>-0.52931399999999995</v>
      </c>
      <c r="AY15" s="766">
        <v>-0.30952190000000002</v>
      </c>
      <c r="AZ15" s="766">
        <v>-0.28149849999999998</v>
      </c>
      <c r="BA15" s="767">
        <v>-0.41513990000000001</v>
      </c>
      <c r="BB15" s="767">
        <v>-7.8202199999999999E-2</v>
      </c>
      <c r="BC15" s="767">
        <v>-0.22707169999999999</v>
      </c>
      <c r="BD15" s="767">
        <v>-0.30819489999999999</v>
      </c>
      <c r="BE15" s="767">
        <v>-0.58896289999999996</v>
      </c>
      <c r="BF15" s="767">
        <v>-0.56034519999999999</v>
      </c>
      <c r="BG15" s="767">
        <v>-0.58897710000000003</v>
      </c>
      <c r="BH15" s="767">
        <v>-0.36304979999999998</v>
      </c>
      <c r="BI15" s="767">
        <v>-0.4937105</v>
      </c>
      <c r="BJ15" s="767">
        <v>-0.53591489999999997</v>
      </c>
      <c r="BK15" s="767">
        <v>-0.33073999999999998</v>
      </c>
      <c r="BL15" s="767">
        <v>-0.3078301</v>
      </c>
      <c r="BM15" s="767">
        <v>-0.45808090000000001</v>
      </c>
      <c r="BN15" s="767">
        <v>-0.15987999999999999</v>
      </c>
      <c r="BO15" s="767">
        <v>-0.34702549999999999</v>
      </c>
      <c r="BP15" s="767">
        <v>-0.30578949999999999</v>
      </c>
      <c r="BQ15" s="767">
        <v>-0.60325450000000003</v>
      </c>
      <c r="BR15" s="767">
        <v>-0.57806000000000002</v>
      </c>
      <c r="BS15" s="767">
        <v>-0.59923059999999995</v>
      </c>
      <c r="BT15" s="767">
        <v>-0.34695379999999998</v>
      </c>
      <c r="BU15" s="767">
        <v>-0.4859482</v>
      </c>
      <c r="BV15" s="767">
        <v>-0.52651029999999999</v>
      </c>
    </row>
    <row r="16" spans="1:74" ht="11.1" customHeight="1" x14ac:dyDescent="0.2">
      <c r="A16" s="545" t="s">
        <v>1269</v>
      </c>
      <c r="B16" s="546" t="s">
        <v>1376</v>
      </c>
      <c r="C16" s="766">
        <v>2.2170706080000002</v>
      </c>
      <c r="D16" s="766">
        <v>2.0790208059999999</v>
      </c>
      <c r="E16" s="766">
        <v>1.69520859</v>
      </c>
      <c r="F16" s="766">
        <v>1.7452095080000001</v>
      </c>
      <c r="G16" s="766">
        <v>1.8142723030000001</v>
      </c>
      <c r="H16" s="766">
        <v>1.8472260170000001</v>
      </c>
      <c r="I16" s="766">
        <v>2.1857175550000001</v>
      </c>
      <c r="J16" s="766">
        <v>2.2102827550000002</v>
      </c>
      <c r="K16" s="766">
        <v>1.821748546</v>
      </c>
      <c r="L16" s="766">
        <v>1.4496163129999999</v>
      </c>
      <c r="M16" s="766">
        <v>1.736662591</v>
      </c>
      <c r="N16" s="766">
        <v>1.908433912</v>
      </c>
      <c r="O16" s="766">
        <v>1.946636397</v>
      </c>
      <c r="P16" s="766">
        <v>1.4910144759999999</v>
      </c>
      <c r="Q16" s="766">
        <v>1.5189163990000001</v>
      </c>
      <c r="R16" s="766">
        <v>1.1790280710000001</v>
      </c>
      <c r="S16" s="766">
        <v>1.720070352</v>
      </c>
      <c r="T16" s="766">
        <v>1.792790211</v>
      </c>
      <c r="U16" s="766">
        <v>1.68688623</v>
      </c>
      <c r="V16" s="766">
        <v>1.6096509560000001</v>
      </c>
      <c r="W16" s="766">
        <v>1.542843639</v>
      </c>
      <c r="X16" s="766">
        <v>1.427025609</v>
      </c>
      <c r="Y16" s="766">
        <v>1.542535607</v>
      </c>
      <c r="Z16" s="766">
        <v>2.582004886</v>
      </c>
      <c r="AA16" s="766">
        <v>6.3480329119999999</v>
      </c>
      <c r="AB16" s="766">
        <v>1.4507500259999999</v>
      </c>
      <c r="AC16" s="766">
        <v>1.3684119720000001</v>
      </c>
      <c r="AD16" s="766">
        <v>1.4462489270000001</v>
      </c>
      <c r="AE16" s="766">
        <v>1.4528924409999999</v>
      </c>
      <c r="AF16" s="766">
        <v>1.795021902</v>
      </c>
      <c r="AG16" s="766">
        <v>1.7836900849999999</v>
      </c>
      <c r="AH16" s="766">
        <v>1.828892162</v>
      </c>
      <c r="AI16" s="766">
        <v>1.7615771179999999</v>
      </c>
      <c r="AJ16" s="766">
        <v>1.4725601479999999</v>
      </c>
      <c r="AK16" s="766">
        <v>1.564907265</v>
      </c>
      <c r="AL16" s="766">
        <v>1.655502035</v>
      </c>
      <c r="AM16" s="766">
        <v>2.0875891819999999</v>
      </c>
      <c r="AN16" s="766">
        <v>1.4611730549999999</v>
      </c>
      <c r="AO16" s="766">
        <v>1.3720369809999999</v>
      </c>
      <c r="AP16" s="766">
        <v>1.13765424</v>
      </c>
      <c r="AQ16" s="766">
        <v>1.595851809</v>
      </c>
      <c r="AR16" s="766">
        <v>1.4348129540000001</v>
      </c>
      <c r="AS16" s="766">
        <v>1.6169082459999999</v>
      </c>
      <c r="AT16" s="766">
        <v>1.6648426220000001</v>
      </c>
      <c r="AU16" s="766">
        <v>1.4740055379999999</v>
      </c>
      <c r="AV16" s="766">
        <v>1.0693880710000001</v>
      </c>
      <c r="AW16" s="766">
        <v>1.157558935</v>
      </c>
      <c r="AX16" s="766">
        <v>1.276121337</v>
      </c>
      <c r="AY16" s="766">
        <v>1.563089</v>
      </c>
      <c r="AZ16" s="766">
        <v>1.508775</v>
      </c>
      <c r="BA16" s="767">
        <v>1.544754</v>
      </c>
      <c r="BB16" s="767">
        <v>1.312184</v>
      </c>
      <c r="BC16" s="767">
        <v>1.604282</v>
      </c>
      <c r="BD16" s="767">
        <v>1.412971</v>
      </c>
      <c r="BE16" s="767">
        <v>1.583426</v>
      </c>
      <c r="BF16" s="767">
        <v>1.548645</v>
      </c>
      <c r="BG16" s="767">
        <v>1.3199719999999999</v>
      </c>
      <c r="BH16" s="767">
        <v>1.2730729999999999</v>
      </c>
      <c r="BI16" s="767">
        <v>1.172239</v>
      </c>
      <c r="BJ16" s="767">
        <v>1.186618</v>
      </c>
      <c r="BK16" s="767">
        <v>2.1335039999999998</v>
      </c>
      <c r="BL16" s="767">
        <v>1.466874</v>
      </c>
      <c r="BM16" s="767">
        <v>1.007768</v>
      </c>
      <c r="BN16" s="767">
        <v>1.220232</v>
      </c>
      <c r="BO16" s="767">
        <v>1.533787</v>
      </c>
      <c r="BP16" s="767">
        <v>1.347726</v>
      </c>
      <c r="BQ16" s="767">
        <v>1.5351669999999999</v>
      </c>
      <c r="BR16" s="767">
        <v>1.486167</v>
      </c>
      <c r="BS16" s="767">
        <v>1.270705</v>
      </c>
      <c r="BT16" s="767">
        <v>1.1214729999999999</v>
      </c>
      <c r="BU16" s="767">
        <v>1.186707</v>
      </c>
      <c r="BV16" s="767">
        <v>1.1953450000000001</v>
      </c>
    </row>
    <row r="17" spans="1:74" ht="11.1" customHeight="1" x14ac:dyDescent="0.2">
      <c r="A17" s="545" t="s">
        <v>1270</v>
      </c>
      <c r="B17" s="546" t="s">
        <v>89</v>
      </c>
      <c r="C17" s="766">
        <v>0.34422168600000003</v>
      </c>
      <c r="D17" s="766">
        <v>0.29895469699999999</v>
      </c>
      <c r="E17" s="766">
        <v>0.36008592900000003</v>
      </c>
      <c r="F17" s="766">
        <v>0.31743617499999999</v>
      </c>
      <c r="G17" s="766">
        <v>0.31331114599999998</v>
      </c>
      <c r="H17" s="766">
        <v>0.35087475699999998</v>
      </c>
      <c r="I17" s="766">
        <v>0.34550497200000002</v>
      </c>
      <c r="J17" s="766">
        <v>0.33193571500000002</v>
      </c>
      <c r="K17" s="766">
        <v>0.34648552599999999</v>
      </c>
      <c r="L17" s="766">
        <v>0.234491639</v>
      </c>
      <c r="M17" s="766">
        <v>0.35130445700000001</v>
      </c>
      <c r="N17" s="766">
        <v>0.31782509399999997</v>
      </c>
      <c r="O17" s="766">
        <v>0.34936725800000001</v>
      </c>
      <c r="P17" s="766">
        <v>0.308383348</v>
      </c>
      <c r="Q17" s="766">
        <v>0.35808757299999999</v>
      </c>
      <c r="R17" s="766">
        <v>0.29996994900000001</v>
      </c>
      <c r="S17" s="766">
        <v>0.35029007200000001</v>
      </c>
      <c r="T17" s="766">
        <v>0.32378658100000002</v>
      </c>
      <c r="U17" s="766">
        <v>0.36901887</v>
      </c>
      <c r="V17" s="766">
        <v>0.35979762599999998</v>
      </c>
      <c r="W17" s="766">
        <v>0.345600827</v>
      </c>
      <c r="X17" s="766">
        <v>0.326487794</v>
      </c>
      <c r="Y17" s="766">
        <v>0.35229122699999998</v>
      </c>
      <c r="Z17" s="766">
        <v>0.38335661199999999</v>
      </c>
      <c r="AA17" s="766">
        <v>0.34419586099999999</v>
      </c>
      <c r="AB17" s="766">
        <v>0.33699916099999999</v>
      </c>
      <c r="AC17" s="766">
        <v>0.34759251099999999</v>
      </c>
      <c r="AD17" s="766">
        <v>0.35411205099999998</v>
      </c>
      <c r="AE17" s="766">
        <v>0.38927535899999999</v>
      </c>
      <c r="AF17" s="766">
        <v>0.31618175599999998</v>
      </c>
      <c r="AG17" s="766">
        <v>0.35894971599999997</v>
      </c>
      <c r="AH17" s="766">
        <v>0.39247206699999998</v>
      </c>
      <c r="AI17" s="766">
        <v>0.33171762999999999</v>
      </c>
      <c r="AJ17" s="766">
        <v>0.25432616299999999</v>
      </c>
      <c r="AK17" s="766">
        <v>0.31103460199999999</v>
      </c>
      <c r="AL17" s="766">
        <v>0.34920659599999998</v>
      </c>
      <c r="AM17" s="766">
        <v>0.38069992000000002</v>
      </c>
      <c r="AN17" s="766">
        <v>0.37677487999999998</v>
      </c>
      <c r="AO17" s="766">
        <v>0.380975071</v>
      </c>
      <c r="AP17" s="766">
        <v>0.33816096499999998</v>
      </c>
      <c r="AQ17" s="766">
        <v>0.33787119900000001</v>
      </c>
      <c r="AR17" s="766">
        <v>0.34797140399999998</v>
      </c>
      <c r="AS17" s="766">
        <v>0.40845573000000002</v>
      </c>
      <c r="AT17" s="766">
        <v>0.40440914900000002</v>
      </c>
      <c r="AU17" s="766">
        <v>0.35818909199999999</v>
      </c>
      <c r="AV17" s="766">
        <v>0.22729403200000001</v>
      </c>
      <c r="AW17" s="766">
        <v>0.37085406799999998</v>
      </c>
      <c r="AX17" s="766">
        <v>0.37412603799999999</v>
      </c>
      <c r="AY17" s="766">
        <v>0.39749269999999998</v>
      </c>
      <c r="AZ17" s="766">
        <v>0.4200816</v>
      </c>
      <c r="BA17" s="767">
        <v>0.33482610000000002</v>
      </c>
      <c r="BB17" s="767">
        <v>0.42158289999999998</v>
      </c>
      <c r="BC17" s="767">
        <v>0.38132179999999999</v>
      </c>
      <c r="BD17" s="767">
        <v>0.36549809999999999</v>
      </c>
      <c r="BE17" s="767">
        <v>0.4022693</v>
      </c>
      <c r="BF17" s="767">
        <v>0.39514759999999999</v>
      </c>
      <c r="BG17" s="767">
        <v>0.31971919999999998</v>
      </c>
      <c r="BH17" s="767">
        <v>0.19914100000000001</v>
      </c>
      <c r="BI17" s="767">
        <v>0.36639159999999998</v>
      </c>
      <c r="BJ17" s="767">
        <v>0.3637996</v>
      </c>
      <c r="BK17" s="767">
        <v>0.38962269999999999</v>
      </c>
      <c r="BL17" s="767">
        <v>0.45617210000000002</v>
      </c>
      <c r="BM17" s="767">
        <v>0.41038200000000002</v>
      </c>
      <c r="BN17" s="767">
        <v>0.27967439999999999</v>
      </c>
      <c r="BO17" s="767">
        <v>0.3415395</v>
      </c>
      <c r="BP17" s="767">
        <v>0.40312310000000001</v>
      </c>
      <c r="BQ17" s="767">
        <v>0.4014064</v>
      </c>
      <c r="BR17" s="767">
        <v>0.392822</v>
      </c>
      <c r="BS17" s="767">
        <v>0.31280289999999999</v>
      </c>
      <c r="BT17" s="767">
        <v>0.18742249999999999</v>
      </c>
      <c r="BU17" s="767">
        <v>0.29956329999999998</v>
      </c>
      <c r="BV17" s="767">
        <v>0.32778669999999999</v>
      </c>
    </row>
    <row r="18" spans="1:74" ht="11.1" customHeight="1" x14ac:dyDescent="0.2">
      <c r="A18" s="545" t="s">
        <v>1400</v>
      </c>
      <c r="B18" s="548" t="s">
        <v>1377</v>
      </c>
      <c r="C18" s="766">
        <v>0.62232043699999995</v>
      </c>
      <c r="D18" s="766">
        <v>0.56990154800000004</v>
      </c>
      <c r="E18" s="766">
        <v>0.590493936</v>
      </c>
      <c r="F18" s="766">
        <v>0.58813014200000002</v>
      </c>
      <c r="G18" s="766">
        <v>0.64265161400000004</v>
      </c>
      <c r="H18" s="766">
        <v>0.63482119599999998</v>
      </c>
      <c r="I18" s="766">
        <v>0.64383362099999997</v>
      </c>
      <c r="J18" s="766">
        <v>0.65015300200000004</v>
      </c>
      <c r="K18" s="766">
        <v>0.59232463099999999</v>
      </c>
      <c r="L18" s="766">
        <v>0.58449504100000005</v>
      </c>
      <c r="M18" s="766">
        <v>0.59466803999999995</v>
      </c>
      <c r="N18" s="766">
        <v>0.64892688600000004</v>
      </c>
      <c r="O18" s="766">
        <v>0.62735458700000002</v>
      </c>
      <c r="P18" s="766">
        <v>0.55293731300000004</v>
      </c>
      <c r="Q18" s="766">
        <v>0.56537406599999995</v>
      </c>
      <c r="R18" s="766">
        <v>0.55312734100000005</v>
      </c>
      <c r="S18" s="766">
        <v>0.58556693800000004</v>
      </c>
      <c r="T18" s="766">
        <v>0.593987971</v>
      </c>
      <c r="U18" s="766">
        <v>0.62572821599999995</v>
      </c>
      <c r="V18" s="766">
        <v>0.63578308699999997</v>
      </c>
      <c r="W18" s="766">
        <v>0.55764277200000001</v>
      </c>
      <c r="X18" s="766">
        <v>0.56203412900000005</v>
      </c>
      <c r="Y18" s="766">
        <v>0.58472024600000005</v>
      </c>
      <c r="Z18" s="766">
        <v>0.63587112499999998</v>
      </c>
      <c r="AA18" s="766">
        <v>0.61521048099999998</v>
      </c>
      <c r="AB18" s="766">
        <v>0.58157888400000002</v>
      </c>
      <c r="AC18" s="766">
        <v>0.61166877399999997</v>
      </c>
      <c r="AD18" s="766">
        <v>0.56632562600000003</v>
      </c>
      <c r="AE18" s="766">
        <v>0.57109849099999999</v>
      </c>
      <c r="AF18" s="766">
        <v>0.631504073</v>
      </c>
      <c r="AG18" s="766">
        <v>0.64017125200000002</v>
      </c>
      <c r="AH18" s="766">
        <v>0.63509555299999998</v>
      </c>
      <c r="AI18" s="766">
        <v>0.56221997300000004</v>
      </c>
      <c r="AJ18" s="766">
        <v>0.59973774899999999</v>
      </c>
      <c r="AK18" s="766">
        <v>0.60104939400000001</v>
      </c>
      <c r="AL18" s="766">
        <v>0.62275288100000004</v>
      </c>
      <c r="AM18" s="766">
        <v>0.67178446800000002</v>
      </c>
      <c r="AN18" s="766">
        <v>0.57917731800000005</v>
      </c>
      <c r="AO18" s="766">
        <v>0.61360369699999995</v>
      </c>
      <c r="AP18" s="766">
        <v>0.58955280799999998</v>
      </c>
      <c r="AQ18" s="766">
        <v>0.67608777200000003</v>
      </c>
      <c r="AR18" s="766">
        <v>0.65873558200000004</v>
      </c>
      <c r="AS18" s="766">
        <v>0.679396526</v>
      </c>
      <c r="AT18" s="766">
        <v>0.69500333999999997</v>
      </c>
      <c r="AU18" s="766">
        <v>0.63859755500000004</v>
      </c>
      <c r="AV18" s="766">
        <v>0.63083199599999995</v>
      </c>
      <c r="AW18" s="766">
        <v>0.62106275899999996</v>
      </c>
      <c r="AX18" s="766">
        <v>0.65410061600000002</v>
      </c>
      <c r="AY18" s="766">
        <v>0.68958039999999998</v>
      </c>
      <c r="AZ18" s="766">
        <v>0.63569629999999999</v>
      </c>
      <c r="BA18" s="767">
        <v>0.6776662</v>
      </c>
      <c r="BB18" s="767">
        <v>0.60913439999999996</v>
      </c>
      <c r="BC18" s="767">
        <v>0.69960889999999998</v>
      </c>
      <c r="BD18" s="767">
        <v>0.69750330000000005</v>
      </c>
      <c r="BE18" s="767">
        <v>0.68856170000000005</v>
      </c>
      <c r="BF18" s="767">
        <v>0.68544020000000005</v>
      </c>
      <c r="BG18" s="767">
        <v>0.58008519999999997</v>
      </c>
      <c r="BH18" s="767">
        <v>0.59574110000000002</v>
      </c>
      <c r="BI18" s="767">
        <v>0.62325960000000002</v>
      </c>
      <c r="BJ18" s="767">
        <v>0.65258020000000005</v>
      </c>
      <c r="BK18" s="767">
        <v>0.67443280000000005</v>
      </c>
      <c r="BL18" s="767">
        <v>0.57688450000000002</v>
      </c>
      <c r="BM18" s="767">
        <v>0.62854080000000001</v>
      </c>
      <c r="BN18" s="767">
        <v>0.58396199999999998</v>
      </c>
      <c r="BO18" s="767">
        <v>0.67677129999999996</v>
      </c>
      <c r="BP18" s="767">
        <v>0.67010139999999996</v>
      </c>
      <c r="BQ18" s="767">
        <v>0.67397320000000005</v>
      </c>
      <c r="BR18" s="767">
        <v>0.67107570000000005</v>
      </c>
      <c r="BS18" s="767">
        <v>0.57307859999999999</v>
      </c>
      <c r="BT18" s="767">
        <v>0.57634200000000002</v>
      </c>
      <c r="BU18" s="767">
        <v>0.61537679999999995</v>
      </c>
      <c r="BV18" s="767">
        <v>0.64497230000000005</v>
      </c>
    </row>
    <row r="19" spans="1:74" ht="11.1" customHeight="1" x14ac:dyDescent="0.2">
      <c r="A19" s="545" t="s">
        <v>1271</v>
      </c>
      <c r="B19" s="546" t="s">
        <v>360</v>
      </c>
      <c r="C19" s="766">
        <v>339.20005329999998</v>
      </c>
      <c r="D19" s="766">
        <v>301.12160519000003</v>
      </c>
      <c r="E19" s="766">
        <v>291.26168794</v>
      </c>
      <c r="F19" s="766">
        <v>280.54750809000001</v>
      </c>
      <c r="G19" s="766">
        <v>303.87926578000003</v>
      </c>
      <c r="H19" s="766">
        <v>354.44498061000002</v>
      </c>
      <c r="I19" s="766">
        <v>397.63470688000001</v>
      </c>
      <c r="J19" s="766">
        <v>395.32849744999999</v>
      </c>
      <c r="K19" s="766">
        <v>338.25987993000001</v>
      </c>
      <c r="L19" s="766">
        <v>300.07336963</v>
      </c>
      <c r="M19" s="766">
        <v>284.28245018000001</v>
      </c>
      <c r="N19" s="766">
        <v>332.04439499</v>
      </c>
      <c r="O19" s="766">
        <v>329.75126305999999</v>
      </c>
      <c r="P19" s="766">
        <v>277.54804582000003</v>
      </c>
      <c r="Q19" s="766">
        <v>304.99628097999999</v>
      </c>
      <c r="R19" s="766">
        <v>281.89227134999999</v>
      </c>
      <c r="S19" s="766">
        <v>309.76233780000001</v>
      </c>
      <c r="T19" s="766">
        <v>344.61752353000003</v>
      </c>
      <c r="U19" s="766">
        <v>390.20383342999997</v>
      </c>
      <c r="V19" s="766">
        <v>370.38718609</v>
      </c>
      <c r="W19" s="766">
        <v>323.40031343999999</v>
      </c>
      <c r="X19" s="766">
        <v>307.76029617</v>
      </c>
      <c r="Y19" s="766">
        <v>297.58536956</v>
      </c>
      <c r="Z19" s="766">
        <v>339.54776076000002</v>
      </c>
      <c r="AA19" s="766">
        <v>359.43107192999997</v>
      </c>
      <c r="AB19" s="766">
        <v>294.61779854999997</v>
      </c>
      <c r="AC19" s="766">
        <v>308.7301162</v>
      </c>
      <c r="AD19" s="766">
        <v>288.49658211000002</v>
      </c>
      <c r="AE19" s="766">
        <v>325.89317333999998</v>
      </c>
      <c r="AF19" s="766">
        <v>358.50792419999999</v>
      </c>
      <c r="AG19" s="766">
        <v>396.82871862000002</v>
      </c>
      <c r="AH19" s="766">
        <v>393.47373257999999</v>
      </c>
      <c r="AI19" s="766">
        <v>342.89770491000002</v>
      </c>
      <c r="AJ19" s="766">
        <v>311.72833101999998</v>
      </c>
      <c r="AK19" s="766">
        <v>309.04301405000001</v>
      </c>
      <c r="AL19" s="766">
        <v>324.63872100999998</v>
      </c>
      <c r="AM19" s="766">
        <v>343.56359834</v>
      </c>
      <c r="AN19" s="766">
        <v>301.17312211000001</v>
      </c>
      <c r="AO19" s="766">
        <v>310.42133518000003</v>
      </c>
      <c r="AP19" s="766">
        <v>281.88617049999999</v>
      </c>
      <c r="AQ19" s="766">
        <v>315.31014483000001</v>
      </c>
      <c r="AR19" s="766">
        <v>338.27180076000002</v>
      </c>
      <c r="AS19" s="766">
        <v>397.30071873000003</v>
      </c>
      <c r="AT19" s="766">
        <v>387.31513561000003</v>
      </c>
      <c r="AU19" s="766">
        <v>346.09166249999998</v>
      </c>
      <c r="AV19" s="766">
        <v>308.59937477</v>
      </c>
      <c r="AW19" s="766">
        <v>302.84518147</v>
      </c>
      <c r="AX19" s="766">
        <v>323.00280471000002</v>
      </c>
      <c r="AY19" s="766">
        <v>335.3032</v>
      </c>
      <c r="AZ19" s="766">
        <v>305.1995</v>
      </c>
      <c r="BA19" s="767">
        <v>307.79880000000003</v>
      </c>
      <c r="BB19" s="767">
        <v>280.5147</v>
      </c>
      <c r="BC19" s="767">
        <v>316.29930000000002</v>
      </c>
      <c r="BD19" s="767">
        <v>342.37290000000002</v>
      </c>
      <c r="BE19" s="767">
        <v>395.11849999999998</v>
      </c>
      <c r="BF19" s="767">
        <v>385.41520000000003</v>
      </c>
      <c r="BG19" s="767">
        <v>324.74889999999999</v>
      </c>
      <c r="BH19" s="767">
        <v>306.35359999999997</v>
      </c>
      <c r="BI19" s="767">
        <v>292.34609999999998</v>
      </c>
      <c r="BJ19" s="767">
        <v>331.26740000000001</v>
      </c>
      <c r="BK19" s="767">
        <v>348.49090000000001</v>
      </c>
      <c r="BL19" s="767">
        <v>297.94299999999998</v>
      </c>
      <c r="BM19" s="767">
        <v>308.99829999999997</v>
      </c>
      <c r="BN19" s="767">
        <v>280.88510000000002</v>
      </c>
      <c r="BO19" s="767">
        <v>315.98950000000002</v>
      </c>
      <c r="BP19" s="767">
        <v>342.68189999999998</v>
      </c>
      <c r="BQ19" s="767">
        <v>395.4982</v>
      </c>
      <c r="BR19" s="767">
        <v>385.68680000000001</v>
      </c>
      <c r="BS19" s="767">
        <v>324.9194</v>
      </c>
      <c r="BT19" s="767">
        <v>306.572</v>
      </c>
      <c r="BU19" s="767">
        <v>292.59019999999998</v>
      </c>
      <c r="BV19" s="767">
        <v>331.8005</v>
      </c>
    </row>
    <row r="20" spans="1:74" ht="11.1" customHeight="1" x14ac:dyDescent="0.2">
      <c r="A20" s="539"/>
      <c r="B20" s="131" t="s">
        <v>1378</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249"/>
      <c r="AZ20" s="249"/>
      <c r="BA20" s="360"/>
      <c r="BB20" s="360"/>
      <c r="BC20" s="360"/>
      <c r="BD20" s="360"/>
      <c r="BE20" s="360"/>
      <c r="BF20" s="360"/>
      <c r="BG20" s="360"/>
      <c r="BH20" s="360"/>
      <c r="BI20" s="360"/>
      <c r="BJ20" s="360"/>
      <c r="BK20" s="360"/>
      <c r="BL20" s="360"/>
      <c r="BM20" s="360"/>
      <c r="BN20" s="360"/>
      <c r="BO20" s="360"/>
      <c r="BP20" s="360"/>
      <c r="BQ20" s="360"/>
      <c r="BR20" s="360"/>
      <c r="BS20" s="360"/>
      <c r="BT20" s="360"/>
      <c r="BU20" s="360"/>
      <c r="BV20" s="360"/>
    </row>
    <row r="21" spans="1:74" ht="11.1" customHeight="1" x14ac:dyDescent="0.2">
      <c r="A21" s="545" t="s">
        <v>1272</v>
      </c>
      <c r="B21" s="546" t="s">
        <v>88</v>
      </c>
      <c r="C21" s="766">
        <v>3.6718270199999998</v>
      </c>
      <c r="D21" s="766">
        <v>3.3918084300000002</v>
      </c>
      <c r="E21" s="766">
        <v>3.4055397649999999</v>
      </c>
      <c r="F21" s="766">
        <v>4.1859936360000001</v>
      </c>
      <c r="G21" s="766">
        <v>4.7674767569999998</v>
      </c>
      <c r="H21" s="766">
        <v>4.8132898050000001</v>
      </c>
      <c r="I21" s="766">
        <v>6.1326772610000004</v>
      </c>
      <c r="J21" s="766">
        <v>6.3257996590000003</v>
      </c>
      <c r="K21" s="766">
        <v>4.5914638959999996</v>
      </c>
      <c r="L21" s="766">
        <v>3.5097472920000001</v>
      </c>
      <c r="M21" s="766">
        <v>3.273486492</v>
      </c>
      <c r="N21" s="766">
        <v>3.5285712290000002</v>
      </c>
      <c r="O21" s="766">
        <v>3.6627383729999998</v>
      </c>
      <c r="P21" s="766">
        <v>3.0874994299999998</v>
      </c>
      <c r="Q21" s="766">
        <v>3.3569812369999998</v>
      </c>
      <c r="R21" s="766">
        <v>4.3675868329999998</v>
      </c>
      <c r="S21" s="766">
        <v>3.4921429220000002</v>
      </c>
      <c r="T21" s="766">
        <v>4.2137166800000001</v>
      </c>
      <c r="U21" s="766">
        <v>5.3214756850000002</v>
      </c>
      <c r="V21" s="766">
        <v>5.3625131079999999</v>
      </c>
      <c r="W21" s="766">
        <v>4.3599465449999997</v>
      </c>
      <c r="X21" s="766">
        <v>4.2274064940000002</v>
      </c>
      <c r="Y21" s="766">
        <v>3.687038689</v>
      </c>
      <c r="Z21" s="766">
        <v>3.6640285440000002</v>
      </c>
      <c r="AA21" s="766">
        <v>3.2698505230000001</v>
      </c>
      <c r="AB21" s="766">
        <v>3.1358915839999999</v>
      </c>
      <c r="AC21" s="766">
        <v>3.6535869810000001</v>
      </c>
      <c r="AD21" s="766">
        <v>2.8681700459999999</v>
      </c>
      <c r="AE21" s="766">
        <v>2.9350994300000002</v>
      </c>
      <c r="AF21" s="766">
        <v>4.0441142619999999</v>
      </c>
      <c r="AG21" s="766">
        <v>6.0469096609999999</v>
      </c>
      <c r="AH21" s="766">
        <v>6.5923124160000004</v>
      </c>
      <c r="AI21" s="766">
        <v>4.7342538269999999</v>
      </c>
      <c r="AJ21" s="766">
        <v>4.630660217</v>
      </c>
      <c r="AK21" s="766">
        <v>3.5570944020000002</v>
      </c>
      <c r="AL21" s="766">
        <v>3.5544060690000001</v>
      </c>
      <c r="AM21" s="766">
        <v>3.7824037580000001</v>
      </c>
      <c r="AN21" s="766">
        <v>3.2914111159999999</v>
      </c>
      <c r="AO21" s="766">
        <v>3.5594655820000001</v>
      </c>
      <c r="AP21" s="766">
        <v>3.2516534159999999</v>
      </c>
      <c r="AQ21" s="766">
        <v>3.0058055810000002</v>
      </c>
      <c r="AR21" s="766">
        <v>3.7371199430000002</v>
      </c>
      <c r="AS21" s="766">
        <v>5.9393137439999997</v>
      </c>
      <c r="AT21" s="766">
        <v>5.0627028870000004</v>
      </c>
      <c r="AU21" s="766">
        <v>3.7549460259999998</v>
      </c>
      <c r="AV21" s="766">
        <v>3.6491601729999998</v>
      </c>
      <c r="AW21" s="766">
        <v>3.4927374709999999</v>
      </c>
      <c r="AX21" s="766">
        <v>4.3744892860000002</v>
      </c>
      <c r="AY21" s="766">
        <v>4.4643309999999996</v>
      </c>
      <c r="AZ21" s="766">
        <v>4.1615070000000003</v>
      </c>
      <c r="BA21" s="767">
        <v>4.3839509999999997</v>
      </c>
      <c r="BB21" s="767">
        <v>4.599977</v>
      </c>
      <c r="BC21" s="767">
        <v>3.0556549999999998</v>
      </c>
      <c r="BD21" s="767">
        <v>4.1024370000000001</v>
      </c>
      <c r="BE21" s="767">
        <v>6.0030970000000003</v>
      </c>
      <c r="BF21" s="767">
        <v>5.3144</v>
      </c>
      <c r="BG21" s="767">
        <v>3.4758019999999998</v>
      </c>
      <c r="BH21" s="767">
        <v>3.4240699999999999</v>
      </c>
      <c r="BI21" s="767">
        <v>4.0029820000000003</v>
      </c>
      <c r="BJ21" s="767">
        <v>3.9072789999999999</v>
      </c>
      <c r="BK21" s="767">
        <v>3.9656709999999999</v>
      </c>
      <c r="BL21" s="767">
        <v>3.5006499999999998</v>
      </c>
      <c r="BM21" s="767">
        <v>4.0429899999999996</v>
      </c>
      <c r="BN21" s="767">
        <v>3.188304</v>
      </c>
      <c r="BO21" s="767">
        <v>2.6966730000000001</v>
      </c>
      <c r="BP21" s="767">
        <v>3.9148269999999998</v>
      </c>
      <c r="BQ21" s="767">
        <v>5.7533839999999996</v>
      </c>
      <c r="BR21" s="767">
        <v>5.1891720000000001</v>
      </c>
      <c r="BS21" s="767">
        <v>3.4610069999999999</v>
      </c>
      <c r="BT21" s="767">
        <v>4.180606</v>
      </c>
      <c r="BU21" s="767">
        <v>3.7105359999999998</v>
      </c>
      <c r="BV21" s="767">
        <v>3.7991299999999999</v>
      </c>
    </row>
    <row r="22" spans="1:74" ht="11.1" customHeight="1" x14ac:dyDescent="0.2">
      <c r="A22" s="545" t="s">
        <v>1273</v>
      </c>
      <c r="B22" s="546" t="s">
        <v>87</v>
      </c>
      <c r="C22" s="766">
        <v>0.518191242</v>
      </c>
      <c r="D22" s="766">
        <v>0.36515394400000001</v>
      </c>
      <c r="E22" s="766">
        <v>0.13018576900000001</v>
      </c>
      <c r="F22" s="766">
        <v>0.12688192400000001</v>
      </c>
      <c r="G22" s="766">
        <v>2.7934523999999999E-2</v>
      </c>
      <c r="H22" s="766">
        <v>0.11951836</v>
      </c>
      <c r="I22" s="766">
        <v>0.21884480100000001</v>
      </c>
      <c r="J22" s="766">
        <v>0.21126883199999999</v>
      </c>
      <c r="K22" s="766">
        <v>0.131418962</v>
      </c>
      <c r="L22" s="766">
        <v>6.4100227999999995E-2</v>
      </c>
      <c r="M22" s="766">
        <v>5.6556209000000003E-2</v>
      </c>
      <c r="N22" s="766">
        <v>0.56457607899999995</v>
      </c>
      <c r="O22" s="766">
        <v>0.32195080500000001</v>
      </c>
      <c r="P22" s="766">
        <v>0.404809584</v>
      </c>
      <c r="Q22" s="766">
        <v>0.50763756400000004</v>
      </c>
      <c r="R22" s="766">
        <v>5.3821347999999998E-2</v>
      </c>
      <c r="S22" s="766">
        <v>6.1368404000000001E-2</v>
      </c>
      <c r="T22" s="766">
        <v>4.2288371999999998E-2</v>
      </c>
      <c r="U22" s="766">
        <v>3.5584677000000002E-2</v>
      </c>
      <c r="V22" s="766">
        <v>3.0459520000000002E-3</v>
      </c>
      <c r="W22" s="766">
        <v>8.9253189999999993E-3</v>
      </c>
      <c r="X22" s="766">
        <v>5.9691240000000001E-3</v>
      </c>
      <c r="Y22" s="766">
        <v>1.4434842999999999E-2</v>
      </c>
      <c r="Z22" s="766">
        <v>0.21958818599999999</v>
      </c>
      <c r="AA22" s="766">
        <v>0.411736404</v>
      </c>
      <c r="AB22" s="766">
        <v>0.114478596</v>
      </c>
      <c r="AC22" s="766">
        <v>4.0078091000000003E-2</v>
      </c>
      <c r="AD22" s="766">
        <v>0.13414657899999999</v>
      </c>
      <c r="AE22" s="766">
        <v>2.982831E-3</v>
      </c>
      <c r="AF22" s="766">
        <v>1.6183525000000001E-2</v>
      </c>
      <c r="AG22" s="766">
        <v>5.4801917999999998E-2</v>
      </c>
      <c r="AH22" s="766">
        <v>3.9129690000000002E-2</v>
      </c>
      <c r="AI22" s="766">
        <v>2.4889398E-2</v>
      </c>
      <c r="AJ22" s="766">
        <v>7.0670100000000001E-4</v>
      </c>
      <c r="AK22" s="766">
        <v>7.0091991000000006E-2</v>
      </c>
      <c r="AL22" s="766">
        <v>0.13706673</v>
      </c>
      <c r="AM22" s="766">
        <v>0.17624726700000001</v>
      </c>
      <c r="AN22" s="766">
        <v>3.1579263000000003E-2</v>
      </c>
      <c r="AO22" s="766">
        <v>4.8330579999999998E-2</v>
      </c>
      <c r="AP22" s="766">
        <v>2.8616700000000002E-3</v>
      </c>
      <c r="AQ22" s="766">
        <v>1.6658930000000001E-3</v>
      </c>
      <c r="AR22" s="766">
        <v>3.6460326000000001E-2</v>
      </c>
      <c r="AS22" s="766">
        <v>3.7802548999999998E-2</v>
      </c>
      <c r="AT22" s="766">
        <v>2.0012615000000001E-2</v>
      </c>
      <c r="AU22" s="766">
        <v>1.5698549999999999E-2</v>
      </c>
      <c r="AV22" s="766">
        <v>1.1486727E-2</v>
      </c>
      <c r="AW22" s="766">
        <v>2.4133214E-2</v>
      </c>
      <c r="AX22" s="766">
        <v>5.0313710999999997E-2</v>
      </c>
      <c r="AY22" s="766">
        <v>0.1762473</v>
      </c>
      <c r="AZ22" s="766">
        <v>3.1579299999999998E-2</v>
      </c>
      <c r="BA22" s="767">
        <v>4.8330600000000001E-2</v>
      </c>
      <c r="BB22" s="767">
        <v>2.8616700000000002E-3</v>
      </c>
      <c r="BC22" s="767">
        <v>1.6658899999999999E-3</v>
      </c>
      <c r="BD22" s="767">
        <v>3.6460300000000001E-2</v>
      </c>
      <c r="BE22" s="767">
        <v>3.7802500000000003E-2</v>
      </c>
      <c r="BF22" s="767">
        <v>2.0012599999999998E-2</v>
      </c>
      <c r="BG22" s="767">
        <v>1.56986E-2</v>
      </c>
      <c r="BH22" s="767">
        <v>1.1486700000000001E-2</v>
      </c>
      <c r="BI22" s="767">
        <v>2.41332E-2</v>
      </c>
      <c r="BJ22" s="767">
        <v>5.0313700000000003E-2</v>
      </c>
      <c r="BK22" s="767">
        <v>0.22955729999999999</v>
      </c>
      <c r="BL22" s="767">
        <v>3.1579299999999998E-2</v>
      </c>
      <c r="BM22" s="767">
        <v>4.8330600000000001E-2</v>
      </c>
      <c r="BN22" s="767">
        <v>2.8616700000000002E-3</v>
      </c>
      <c r="BO22" s="767">
        <v>1.6658899999999999E-3</v>
      </c>
      <c r="BP22" s="767">
        <v>3.6460300000000001E-2</v>
      </c>
      <c r="BQ22" s="767">
        <v>3.7802500000000003E-2</v>
      </c>
      <c r="BR22" s="767">
        <v>2.0012599999999998E-2</v>
      </c>
      <c r="BS22" s="767">
        <v>1.56986E-2</v>
      </c>
      <c r="BT22" s="767">
        <v>1.1486700000000001E-2</v>
      </c>
      <c r="BU22" s="767">
        <v>2.41332E-2</v>
      </c>
      <c r="BV22" s="767">
        <v>5.2513700000000003E-2</v>
      </c>
    </row>
    <row r="23" spans="1:74" ht="11.1" customHeight="1" x14ac:dyDescent="0.2">
      <c r="A23" s="545" t="s">
        <v>1274</v>
      </c>
      <c r="B23" s="548" t="s">
        <v>90</v>
      </c>
      <c r="C23" s="766">
        <v>2.7777400000000001</v>
      </c>
      <c r="D23" s="766">
        <v>2.7266409999999999</v>
      </c>
      <c r="E23" s="766">
        <v>2.8259310000000002</v>
      </c>
      <c r="F23" s="766">
        <v>2.2613620000000001</v>
      </c>
      <c r="G23" s="766">
        <v>2.4684430000000002</v>
      </c>
      <c r="H23" s="766">
        <v>2.5283850000000001</v>
      </c>
      <c r="I23" s="766">
        <v>2.9755349999999998</v>
      </c>
      <c r="J23" s="766">
        <v>2.7893620000000001</v>
      </c>
      <c r="K23" s="766">
        <v>2.6869239999999999</v>
      </c>
      <c r="L23" s="766">
        <v>2.960496</v>
      </c>
      <c r="M23" s="766">
        <v>2.8916240000000002</v>
      </c>
      <c r="N23" s="766">
        <v>2.85853</v>
      </c>
      <c r="O23" s="766">
        <v>2.9884590000000002</v>
      </c>
      <c r="P23" s="766">
        <v>2.5898300000000001</v>
      </c>
      <c r="Q23" s="766">
        <v>2.9711249999999998</v>
      </c>
      <c r="R23" s="766">
        <v>1.0229509999999999</v>
      </c>
      <c r="S23" s="766">
        <v>2.4410699999999999</v>
      </c>
      <c r="T23" s="766">
        <v>2.8830040000000001</v>
      </c>
      <c r="U23" s="766">
        <v>2.972254</v>
      </c>
      <c r="V23" s="766">
        <v>2.9570050000000001</v>
      </c>
      <c r="W23" s="766">
        <v>2.8625310000000002</v>
      </c>
      <c r="X23" s="766">
        <v>2.3944529999999999</v>
      </c>
      <c r="Y23" s="766">
        <v>2.4603739999999998</v>
      </c>
      <c r="Z23" s="766">
        <v>2.9944389999999999</v>
      </c>
      <c r="AA23" s="766">
        <v>2.8859530000000002</v>
      </c>
      <c r="AB23" s="766">
        <v>2.7043279999999998</v>
      </c>
      <c r="AC23" s="766">
        <v>2.5698279999999998</v>
      </c>
      <c r="AD23" s="766">
        <v>2.5188130000000002</v>
      </c>
      <c r="AE23" s="766">
        <v>2.9253170000000002</v>
      </c>
      <c r="AF23" s="766">
        <v>2.8376739999999998</v>
      </c>
      <c r="AG23" s="766">
        <v>2.958923</v>
      </c>
      <c r="AH23" s="766">
        <v>2.847172</v>
      </c>
      <c r="AI23" s="766">
        <v>2.5871469999999999</v>
      </c>
      <c r="AJ23" s="766">
        <v>1.3420240000000001</v>
      </c>
      <c r="AK23" s="766">
        <v>2.235544</v>
      </c>
      <c r="AL23" s="766">
        <v>2.9720279999999999</v>
      </c>
      <c r="AM23" s="766">
        <v>2.9352330000000002</v>
      </c>
      <c r="AN23" s="766">
        <v>2.7001740000000001</v>
      </c>
      <c r="AO23" s="766">
        <v>2.968493</v>
      </c>
      <c r="AP23" s="766">
        <v>2.1317759999999999</v>
      </c>
      <c r="AQ23" s="766">
        <v>2.2666149999999998</v>
      </c>
      <c r="AR23" s="766">
        <v>2.4008630000000002</v>
      </c>
      <c r="AS23" s="766">
        <v>2.464915</v>
      </c>
      <c r="AT23" s="766">
        <v>2.4621689999999998</v>
      </c>
      <c r="AU23" s="766">
        <v>2.38035</v>
      </c>
      <c r="AV23" s="766">
        <v>2.4668909999999999</v>
      </c>
      <c r="AW23" s="766">
        <v>2.3858109999999999</v>
      </c>
      <c r="AX23" s="766">
        <v>2.254235</v>
      </c>
      <c r="AY23" s="766">
        <v>2.48339</v>
      </c>
      <c r="AZ23" s="766">
        <v>2.3244500000000001</v>
      </c>
      <c r="BA23" s="767">
        <v>2.36124</v>
      </c>
      <c r="BB23" s="767">
        <v>0.84369000000000005</v>
      </c>
      <c r="BC23" s="767">
        <v>2.2681499999999999</v>
      </c>
      <c r="BD23" s="767">
        <v>2.3258299999999998</v>
      </c>
      <c r="BE23" s="767">
        <v>2.4632100000000001</v>
      </c>
      <c r="BF23" s="767">
        <v>2.44096</v>
      </c>
      <c r="BG23" s="767">
        <v>2.3591299999999999</v>
      </c>
      <c r="BH23" s="767">
        <v>1.8775900000000001</v>
      </c>
      <c r="BI23" s="767">
        <v>2.0099800000000001</v>
      </c>
      <c r="BJ23" s="767">
        <v>2.4273500000000001</v>
      </c>
      <c r="BK23" s="767">
        <v>2.4373</v>
      </c>
      <c r="BL23" s="767">
        <v>2.2396699999999998</v>
      </c>
      <c r="BM23" s="767">
        <v>2.4437199999999999</v>
      </c>
      <c r="BN23" s="767">
        <v>2.31643</v>
      </c>
      <c r="BO23" s="767">
        <v>2.44523</v>
      </c>
      <c r="BP23" s="767">
        <v>2.3258299999999998</v>
      </c>
      <c r="BQ23" s="767">
        <v>2.4632100000000001</v>
      </c>
      <c r="BR23" s="767">
        <v>2.44096</v>
      </c>
      <c r="BS23" s="767">
        <v>2.2977400000000001</v>
      </c>
      <c r="BT23" s="767">
        <v>0.90468000000000004</v>
      </c>
      <c r="BU23" s="767">
        <v>2.2429299999999999</v>
      </c>
      <c r="BV23" s="767">
        <v>2.4273500000000001</v>
      </c>
    </row>
    <row r="24" spans="1:74" ht="11.1" customHeight="1" x14ac:dyDescent="0.2">
      <c r="A24" s="545" t="s">
        <v>1275</v>
      </c>
      <c r="B24" s="548" t="s">
        <v>1276</v>
      </c>
      <c r="C24" s="766">
        <v>0.66684694</v>
      </c>
      <c r="D24" s="766">
        <v>0.67925614899999998</v>
      </c>
      <c r="E24" s="766">
        <v>0.82771687699999996</v>
      </c>
      <c r="F24" s="766">
        <v>0.80636753800000005</v>
      </c>
      <c r="G24" s="766">
        <v>0.52146935400000005</v>
      </c>
      <c r="H24" s="766">
        <v>0.35316013899999998</v>
      </c>
      <c r="I24" s="766">
        <v>0.350846677</v>
      </c>
      <c r="J24" s="766">
        <v>0.29782973299999999</v>
      </c>
      <c r="K24" s="766">
        <v>0.242910405</v>
      </c>
      <c r="L24" s="766">
        <v>0.242325499</v>
      </c>
      <c r="M24" s="766">
        <v>0.32890898200000002</v>
      </c>
      <c r="N24" s="766">
        <v>0.52299263699999998</v>
      </c>
      <c r="O24" s="766">
        <v>0.563488286</v>
      </c>
      <c r="P24" s="766">
        <v>0.55067841200000001</v>
      </c>
      <c r="Q24" s="766">
        <v>0.67570320699999997</v>
      </c>
      <c r="R24" s="766">
        <v>0.88209228299999998</v>
      </c>
      <c r="S24" s="766">
        <v>0.94575753500000004</v>
      </c>
      <c r="T24" s="766">
        <v>0.72206322700000003</v>
      </c>
      <c r="U24" s="766">
        <v>0.59818165000000001</v>
      </c>
      <c r="V24" s="766">
        <v>0.379244525</v>
      </c>
      <c r="W24" s="766">
        <v>0.29010159899999999</v>
      </c>
      <c r="X24" s="766">
        <v>0.29383779799999998</v>
      </c>
      <c r="Y24" s="766">
        <v>0.67355076899999999</v>
      </c>
      <c r="Z24" s="766">
        <v>0.51163405900000003</v>
      </c>
      <c r="AA24" s="766">
        <v>0.64713758499999996</v>
      </c>
      <c r="AB24" s="766">
        <v>0.69247122000000005</v>
      </c>
      <c r="AC24" s="766">
        <v>0.76747903699999998</v>
      </c>
      <c r="AD24" s="766">
        <v>0.919852844</v>
      </c>
      <c r="AE24" s="766">
        <v>0.75106772200000005</v>
      </c>
      <c r="AF24" s="766">
        <v>0.34313967499999998</v>
      </c>
      <c r="AG24" s="766">
        <v>0.29663284099999998</v>
      </c>
      <c r="AH24" s="766">
        <v>0.40846261900000003</v>
      </c>
      <c r="AI24" s="766">
        <v>0.39179349499999999</v>
      </c>
      <c r="AJ24" s="766">
        <v>0.58365508700000002</v>
      </c>
      <c r="AK24" s="766">
        <v>0.80321369600000003</v>
      </c>
      <c r="AL24" s="766">
        <v>0.860234956</v>
      </c>
      <c r="AM24" s="766">
        <v>0.76439853999999996</v>
      </c>
      <c r="AN24" s="766">
        <v>0.61562283699999998</v>
      </c>
      <c r="AO24" s="766">
        <v>0.69407827499999997</v>
      </c>
      <c r="AP24" s="766">
        <v>0.62162610900000004</v>
      </c>
      <c r="AQ24" s="766">
        <v>0.64891836599999997</v>
      </c>
      <c r="AR24" s="766">
        <v>0.59483322299999997</v>
      </c>
      <c r="AS24" s="766">
        <v>0.63290949200000002</v>
      </c>
      <c r="AT24" s="766">
        <v>0.453061622</v>
      </c>
      <c r="AU24" s="766">
        <v>0.38177777299999999</v>
      </c>
      <c r="AV24" s="766">
        <v>0.38917769200000002</v>
      </c>
      <c r="AW24" s="766">
        <v>0.56696243099999999</v>
      </c>
      <c r="AX24" s="766">
        <v>0.680937338</v>
      </c>
      <c r="AY24" s="766">
        <v>0.77935620000000005</v>
      </c>
      <c r="AZ24" s="766">
        <v>0.65183659999999999</v>
      </c>
      <c r="BA24" s="767">
        <v>0.69459219999999999</v>
      </c>
      <c r="BB24" s="767">
        <v>0.63756040000000003</v>
      </c>
      <c r="BC24" s="767">
        <v>0.69107459999999998</v>
      </c>
      <c r="BD24" s="767">
        <v>0.60136639999999997</v>
      </c>
      <c r="BE24" s="767">
        <v>0.64863309999999996</v>
      </c>
      <c r="BF24" s="767">
        <v>0.46966970000000002</v>
      </c>
      <c r="BG24" s="767">
        <v>0.41859150000000001</v>
      </c>
      <c r="BH24" s="767">
        <v>0.39381739999999998</v>
      </c>
      <c r="BI24" s="767">
        <v>0.54053399999999996</v>
      </c>
      <c r="BJ24" s="767">
        <v>0.63409819999999995</v>
      </c>
      <c r="BK24" s="767">
        <v>0.76404950000000005</v>
      </c>
      <c r="BL24" s="767">
        <v>0.62819670000000005</v>
      </c>
      <c r="BM24" s="767">
        <v>0.65074240000000005</v>
      </c>
      <c r="BN24" s="767">
        <v>0.62509139999999996</v>
      </c>
      <c r="BO24" s="767">
        <v>0.61125220000000002</v>
      </c>
      <c r="BP24" s="767">
        <v>0.56299350000000004</v>
      </c>
      <c r="BQ24" s="767">
        <v>0.62094210000000005</v>
      </c>
      <c r="BR24" s="767">
        <v>0.44480769999999997</v>
      </c>
      <c r="BS24" s="767">
        <v>0.39415230000000001</v>
      </c>
      <c r="BT24" s="767">
        <v>0.3793726</v>
      </c>
      <c r="BU24" s="767">
        <v>0.51447399999999999</v>
      </c>
      <c r="BV24" s="767">
        <v>0.62104939999999997</v>
      </c>
    </row>
    <row r="25" spans="1:74" ht="11.1" customHeight="1" x14ac:dyDescent="0.2">
      <c r="A25" s="545" t="s">
        <v>1277</v>
      </c>
      <c r="B25" s="548" t="s">
        <v>1379</v>
      </c>
      <c r="C25" s="766">
        <v>0.84197469199999997</v>
      </c>
      <c r="D25" s="766">
        <v>0.82942986299999999</v>
      </c>
      <c r="E25" s="766">
        <v>0.79932718400000002</v>
      </c>
      <c r="F25" s="766">
        <v>0.64692524500000004</v>
      </c>
      <c r="G25" s="766">
        <v>0.71553699599999998</v>
      </c>
      <c r="H25" s="766">
        <v>0.75973110300000002</v>
      </c>
      <c r="I25" s="766">
        <v>0.77333472199999997</v>
      </c>
      <c r="J25" s="766">
        <v>0.77364973800000003</v>
      </c>
      <c r="K25" s="766">
        <v>0.74664819000000004</v>
      </c>
      <c r="L25" s="766">
        <v>0.73166106399999997</v>
      </c>
      <c r="M25" s="766">
        <v>0.77273345699999996</v>
      </c>
      <c r="N25" s="766">
        <v>0.91848215200000005</v>
      </c>
      <c r="O25" s="766">
        <v>0.88267381099999997</v>
      </c>
      <c r="P25" s="766">
        <v>0.86228242300000002</v>
      </c>
      <c r="Q25" s="766">
        <v>0.94023059499999995</v>
      </c>
      <c r="R25" s="766">
        <v>0.757464837</v>
      </c>
      <c r="S25" s="766">
        <v>0.76160984499999995</v>
      </c>
      <c r="T25" s="766">
        <v>0.83154742100000001</v>
      </c>
      <c r="U25" s="766">
        <v>0.79998726200000003</v>
      </c>
      <c r="V25" s="766">
        <v>0.82571450599999996</v>
      </c>
      <c r="W25" s="766">
        <v>0.77180008499999997</v>
      </c>
      <c r="X25" s="766">
        <v>0.80848160700000005</v>
      </c>
      <c r="Y25" s="766">
        <v>0.87206736799999995</v>
      </c>
      <c r="Z25" s="766">
        <v>0.95992564499999999</v>
      </c>
      <c r="AA25" s="766">
        <v>0.987216973</v>
      </c>
      <c r="AB25" s="766">
        <v>0.86522941600000003</v>
      </c>
      <c r="AC25" s="766">
        <v>1.0056773729999999</v>
      </c>
      <c r="AD25" s="766">
        <v>0.79277868699999998</v>
      </c>
      <c r="AE25" s="766">
        <v>0.75743109799999997</v>
      </c>
      <c r="AF25" s="766">
        <v>0.817951333</v>
      </c>
      <c r="AG25" s="766">
        <v>0.84423677200000002</v>
      </c>
      <c r="AH25" s="766">
        <v>0.75528784699999996</v>
      </c>
      <c r="AI25" s="766">
        <v>0.71876098300000002</v>
      </c>
      <c r="AJ25" s="766">
        <v>0.85677953399999995</v>
      </c>
      <c r="AK25" s="766">
        <v>0.80250420899999997</v>
      </c>
      <c r="AL25" s="766">
        <v>0.91204478300000003</v>
      </c>
      <c r="AM25" s="766">
        <v>0.89332836999999998</v>
      </c>
      <c r="AN25" s="766">
        <v>0.818028282</v>
      </c>
      <c r="AO25" s="766">
        <v>0.87577238999999996</v>
      </c>
      <c r="AP25" s="766">
        <v>0.90536731100000001</v>
      </c>
      <c r="AQ25" s="766">
        <v>0.88883689600000004</v>
      </c>
      <c r="AR25" s="766">
        <v>0.87086493399999998</v>
      </c>
      <c r="AS25" s="766">
        <v>0.88098814599999997</v>
      </c>
      <c r="AT25" s="766">
        <v>0.85054711199999999</v>
      </c>
      <c r="AU25" s="766">
        <v>0.82722352300000002</v>
      </c>
      <c r="AV25" s="766">
        <v>0.82646287799999996</v>
      </c>
      <c r="AW25" s="766">
        <v>0.80928737699999997</v>
      </c>
      <c r="AX25" s="766">
        <v>0.88759213999999997</v>
      </c>
      <c r="AY25" s="766">
        <v>0.63208940000000002</v>
      </c>
      <c r="AZ25" s="766">
        <v>0.53431399999999996</v>
      </c>
      <c r="BA25" s="767">
        <v>0.88825279999999995</v>
      </c>
      <c r="BB25" s="767">
        <v>0.97226570000000001</v>
      </c>
      <c r="BC25" s="767">
        <v>0.95046960000000003</v>
      </c>
      <c r="BD25" s="767">
        <v>0.90705539999999996</v>
      </c>
      <c r="BE25" s="767">
        <v>0.9340328</v>
      </c>
      <c r="BF25" s="767">
        <v>0.89626170000000005</v>
      </c>
      <c r="BG25" s="767">
        <v>0.84024509999999997</v>
      </c>
      <c r="BH25" s="767">
        <v>0.85361810000000005</v>
      </c>
      <c r="BI25" s="767">
        <v>0.7992032</v>
      </c>
      <c r="BJ25" s="767">
        <v>1.2006270000000001</v>
      </c>
      <c r="BK25" s="767">
        <v>0.9558584</v>
      </c>
      <c r="BL25" s="767">
        <v>0.90532869999999999</v>
      </c>
      <c r="BM25" s="767">
        <v>1.0541560000000001</v>
      </c>
      <c r="BN25" s="767">
        <v>1.0374920000000001</v>
      </c>
      <c r="BO25" s="767">
        <v>0.98274329999999999</v>
      </c>
      <c r="BP25" s="767">
        <v>0.93999639999999995</v>
      </c>
      <c r="BQ25" s="767">
        <v>0.95860080000000003</v>
      </c>
      <c r="BR25" s="767">
        <v>0.91078769999999998</v>
      </c>
      <c r="BS25" s="767">
        <v>0.88236490000000001</v>
      </c>
      <c r="BT25" s="767">
        <v>0.86183750000000003</v>
      </c>
      <c r="BU25" s="767">
        <v>0.82335769999999997</v>
      </c>
      <c r="BV25" s="767">
        <v>1.204148</v>
      </c>
    </row>
    <row r="26" spans="1:74" ht="11.1" customHeight="1" x14ac:dyDescent="0.2">
      <c r="A26" s="545" t="s">
        <v>1278</v>
      </c>
      <c r="B26" s="546" t="s">
        <v>1380</v>
      </c>
      <c r="C26" s="766">
        <v>0.144775125</v>
      </c>
      <c r="D26" s="766">
        <v>0.19704918199999999</v>
      </c>
      <c r="E26" s="766">
        <v>8.0523470999999999E-2</v>
      </c>
      <c r="F26" s="766">
        <v>9.6673593000000002E-2</v>
      </c>
      <c r="G26" s="766">
        <v>0.129445848</v>
      </c>
      <c r="H26" s="766">
        <v>0.114625196</v>
      </c>
      <c r="I26" s="766">
        <v>0.148889981</v>
      </c>
      <c r="J26" s="766">
        <v>0.151438137</v>
      </c>
      <c r="K26" s="766">
        <v>0.144145668</v>
      </c>
      <c r="L26" s="766">
        <v>0.14930169500000001</v>
      </c>
      <c r="M26" s="766">
        <v>0.27003950599999998</v>
      </c>
      <c r="N26" s="766">
        <v>0.17560541900000001</v>
      </c>
      <c r="O26" s="766">
        <v>0.124876475</v>
      </c>
      <c r="P26" s="766">
        <v>0.11111929500000001</v>
      </c>
      <c r="Q26" s="766">
        <v>9.6135021000000001E-2</v>
      </c>
      <c r="R26" s="766">
        <v>0.109646302</v>
      </c>
      <c r="S26" s="766">
        <v>0.143596155</v>
      </c>
      <c r="T26" s="766">
        <v>0.13260412799999999</v>
      </c>
      <c r="U26" s="766">
        <v>0.108940491</v>
      </c>
      <c r="V26" s="766">
        <v>0.117699423</v>
      </c>
      <c r="W26" s="766">
        <v>0.11466974200000001</v>
      </c>
      <c r="X26" s="766">
        <v>0.10104014</v>
      </c>
      <c r="Y26" s="766">
        <v>0.113335846</v>
      </c>
      <c r="Z26" s="766">
        <v>0.57352437300000003</v>
      </c>
      <c r="AA26" s="766">
        <v>1.125006167</v>
      </c>
      <c r="AB26" s="766">
        <v>8.3801035999999995E-2</v>
      </c>
      <c r="AC26" s="766">
        <v>0.10314862399999999</v>
      </c>
      <c r="AD26" s="766">
        <v>9.7523054999999997E-2</v>
      </c>
      <c r="AE26" s="766">
        <v>8.8131561999999997E-2</v>
      </c>
      <c r="AF26" s="766">
        <v>0.138824843</v>
      </c>
      <c r="AG26" s="766">
        <v>0.11532582500000001</v>
      </c>
      <c r="AH26" s="766">
        <v>0.112596034</v>
      </c>
      <c r="AI26" s="766">
        <v>9.4359643000000007E-2</v>
      </c>
      <c r="AJ26" s="766">
        <v>9.3389121000000005E-2</v>
      </c>
      <c r="AK26" s="766">
        <v>0.10923197</v>
      </c>
      <c r="AL26" s="766">
        <v>9.8497785000000004E-2</v>
      </c>
      <c r="AM26" s="766">
        <v>0.16796012399999999</v>
      </c>
      <c r="AN26" s="766">
        <v>0.10530476499999999</v>
      </c>
      <c r="AO26" s="766">
        <v>0.107501295</v>
      </c>
      <c r="AP26" s="766">
        <v>0.113982085</v>
      </c>
      <c r="AQ26" s="766">
        <v>0.124113365</v>
      </c>
      <c r="AR26" s="766">
        <v>0.117084986</v>
      </c>
      <c r="AS26" s="766">
        <v>0.13280681599999999</v>
      </c>
      <c r="AT26" s="766">
        <v>0.12583849799999999</v>
      </c>
      <c r="AU26" s="766">
        <v>0.112966841</v>
      </c>
      <c r="AV26" s="766">
        <v>0.12910386800000001</v>
      </c>
      <c r="AW26" s="766">
        <v>0.12962172199999999</v>
      </c>
      <c r="AX26" s="766">
        <v>0.150767078</v>
      </c>
      <c r="AY26" s="766">
        <v>0.16723389999999999</v>
      </c>
      <c r="AZ26" s="766">
        <v>0.10879999999999999</v>
      </c>
      <c r="BA26" s="767">
        <v>0.1106224</v>
      </c>
      <c r="BB26" s="767">
        <v>0.1118025</v>
      </c>
      <c r="BC26" s="767">
        <v>0.1268466</v>
      </c>
      <c r="BD26" s="767">
        <v>0.1086317</v>
      </c>
      <c r="BE26" s="767">
        <v>0.13423080000000001</v>
      </c>
      <c r="BF26" s="767">
        <v>0.1290297</v>
      </c>
      <c r="BG26" s="767">
        <v>0.1106732</v>
      </c>
      <c r="BH26" s="767">
        <v>0.11173859999999999</v>
      </c>
      <c r="BI26" s="767">
        <v>0.13125290000000001</v>
      </c>
      <c r="BJ26" s="767">
        <v>0.15948780000000001</v>
      </c>
      <c r="BK26" s="767">
        <v>0.22470309999999999</v>
      </c>
      <c r="BL26" s="767">
        <v>0.1023728</v>
      </c>
      <c r="BM26" s="767">
        <v>0.1084407</v>
      </c>
      <c r="BN26" s="767">
        <v>0.118187</v>
      </c>
      <c r="BO26" s="767">
        <v>0.1203674</v>
      </c>
      <c r="BP26" s="767">
        <v>0.1110202</v>
      </c>
      <c r="BQ26" s="767">
        <v>0.1281138</v>
      </c>
      <c r="BR26" s="767">
        <v>0.1257645</v>
      </c>
      <c r="BS26" s="767">
        <v>0.1172276</v>
      </c>
      <c r="BT26" s="767">
        <v>0.1097089</v>
      </c>
      <c r="BU26" s="767">
        <v>0.12981860000000001</v>
      </c>
      <c r="BV26" s="767">
        <v>0.14771870000000001</v>
      </c>
    </row>
    <row r="27" spans="1:74" ht="11.1" customHeight="1" x14ac:dyDescent="0.2">
      <c r="A27" s="545" t="s">
        <v>1279</v>
      </c>
      <c r="B27" s="548" t="s">
        <v>1280</v>
      </c>
      <c r="C27" s="766">
        <v>8.6213550189999992</v>
      </c>
      <c r="D27" s="766">
        <v>8.1893385680000002</v>
      </c>
      <c r="E27" s="766">
        <v>8.0692240660000003</v>
      </c>
      <c r="F27" s="766">
        <v>8.1242039360000007</v>
      </c>
      <c r="G27" s="766">
        <v>8.6303064789999997</v>
      </c>
      <c r="H27" s="766">
        <v>8.6887096029999995</v>
      </c>
      <c r="I27" s="766">
        <v>10.600128442000001</v>
      </c>
      <c r="J27" s="766">
        <v>10.549348098999999</v>
      </c>
      <c r="K27" s="766">
        <v>8.5435111209999999</v>
      </c>
      <c r="L27" s="766">
        <v>7.6576317779999998</v>
      </c>
      <c r="M27" s="766">
        <v>7.5933486459999999</v>
      </c>
      <c r="N27" s="766">
        <v>8.5687575159999998</v>
      </c>
      <c r="O27" s="766">
        <v>8.5441867499999997</v>
      </c>
      <c r="P27" s="766">
        <v>7.6062191439999998</v>
      </c>
      <c r="Q27" s="766">
        <v>8.5478126240000005</v>
      </c>
      <c r="R27" s="766">
        <v>7.1935626030000002</v>
      </c>
      <c r="S27" s="766">
        <v>7.8455448609999996</v>
      </c>
      <c r="T27" s="766">
        <v>8.8252238280000004</v>
      </c>
      <c r="U27" s="766">
        <v>9.8364237649999993</v>
      </c>
      <c r="V27" s="766">
        <v>9.6452225140000003</v>
      </c>
      <c r="W27" s="766">
        <v>8.4079742900000003</v>
      </c>
      <c r="X27" s="766">
        <v>7.8311881630000002</v>
      </c>
      <c r="Y27" s="766">
        <v>7.8208015150000003</v>
      </c>
      <c r="Z27" s="766">
        <v>8.9231398070000001</v>
      </c>
      <c r="AA27" s="766">
        <v>9.3269006520000008</v>
      </c>
      <c r="AB27" s="766">
        <v>7.5961998519999998</v>
      </c>
      <c r="AC27" s="766">
        <v>8.1397981060000006</v>
      </c>
      <c r="AD27" s="766">
        <v>7.3312842109999998</v>
      </c>
      <c r="AE27" s="766">
        <v>7.4600296430000004</v>
      </c>
      <c r="AF27" s="766">
        <v>8.1978876379999992</v>
      </c>
      <c r="AG27" s="766">
        <v>10.316830016999999</v>
      </c>
      <c r="AH27" s="766">
        <v>10.754960605999999</v>
      </c>
      <c r="AI27" s="766">
        <v>8.5512043460000005</v>
      </c>
      <c r="AJ27" s="766">
        <v>7.5072146599999998</v>
      </c>
      <c r="AK27" s="766">
        <v>7.5776802679999999</v>
      </c>
      <c r="AL27" s="766">
        <v>8.5342783230000006</v>
      </c>
      <c r="AM27" s="766">
        <v>8.7195710589999997</v>
      </c>
      <c r="AN27" s="766">
        <v>7.5621202629999997</v>
      </c>
      <c r="AO27" s="766">
        <v>8.2536411219999994</v>
      </c>
      <c r="AP27" s="766">
        <v>7.0272665910000001</v>
      </c>
      <c r="AQ27" s="766">
        <v>6.9359551010000002</v>
      </c>
      <c r="AR27" s="766">
        <v>7.7572264119999996</v>
      </c>
      <c r="AS27" s="766">
        <v>10.088735746999999</v>
      </c>
      <c r="AT27" s="766">
        <v>8.9743317339999997</v>
      </c>
      <c r="AU27" s="766">
        <v>7.4729627130000003</v>
      </c>
      <c r="AV27" s="766">
        <v>7.4722823380000003</v>
      </c>
      <c r="AW27" s="766">
        <v>7.4085532150000004</v>
      </c>
      <c r="AX27" s="766">
        <v>8.3983345529999998</v>
      </c>
      <c r="AY27" s="766">
        <v>8.7026479999999999</v>
      </c>
      <c r="AZ27" s="766">
        <v>7.812487</v>
      </c>
      <c r="BA27" s="767">
        <v>8.4869889999999995</v>
      </c>
      <c r="BB27" s="767">
        <v>7.1681569999999999</v>
      </c>
      <c r="BC27" s="767">
        <v>7.0938619999999997</v>
      </c>
      <c r="BD27" s="767">
        <v>8.0817809999999994</v>
      </c>
      <c r="BE27" s="767">
        <v>10.22101</v>
      </c>
      <c r="BF27" s="767">
        <v>9.2703340000000001</v>
      </c>
      <c r="BG27" s="767">
        <v>7.2201409999999999</v>
      </c>
      <c r="BH27" s="767">
        <v>6.6723210000000002</v>
      </c>
      <c r="BI27" s="767">
        <v>7.5080850000000003</v>
      </c>
      <c r="BJ27" s="767">
        <v>8.379156</v>
      </c>
      <c r="BK27" s="767">
        <v>8.5771390000000007</v>
      </c>
      <c r="BL27" s="767">
        <v>7.4077979999999997</v>
      </c>
      <c r="BM27" s="767">
        <v>8.3483800000000006</v>
      </c>
      <c r="BN27" s="767">
        <v>7.2883659999999999</v>
      </c>
      <c r="BO27" s="767">
        <v>6.8579319999999999</v>
      </c>
      <c r="BP27" s="767">
        <v>7.891127</v>
      </c>
      <c r="BQ27" s="767">
        <v>9.9620529999999992</v>
      </c>
      <c r="BR27" s="767">
        <v>9.1315050000000006</v>
      </c>
      <c r="BS27" s="767">
        <v>7.1681900000000001</v>
      </c>
      <c r="BT27" s="767">
        <v>6.4476909999999998</v>
      </c>
      <c r="BU27" s="767">
        <v>7.4452489999999996</v>
      </c>
      <c r="BV27" s="767">
        <v>8.2519089999999995</v>
      </c>
    </row>
    <row r="28" spans="1:74" ht="11.1" customHeight="1" x14ac:dyDescent="0.2">
      <c r="A28" s="545" t="s">
        <v>1281</v>
      </c>
      <c r="B28" s="546" t="s">
        <v>1381</v>
      </c>
      <c r="C28" s="766">
        <v>10.684339674</v>
      </c>
      <c r="D28" s="766">
        <v>9.7526378142999999</v>
      </c>
      <c r="E28" s="766">
        <v>9.5051056076999991</v>
      </c>
      <c r="F28" s="766">
        <v>8.6991754029999999</v>
      </c>
      <c r="G28" s="766">
        <v>9.0697574399000001</v>
      </c>
      <c r="H28" s="766">
        <v>9.8902011571999999</v>
      </c>
      <c r="I28" s="766">
        <v>12.024085233999999</v>
      </c>
      <c r="J28" s="766">
        <v>12.277749478</v>
      </c>
      <c r="K28" s="766">
        <v>9.8491005429000005</v>
      </c>
      <c r="L28" s="766">
        <v>8.9748524648999997</v>
      </c>
      <c r="M28" s="766">
        <v>9.0224877158000005</v>
      </c>
      <c r="N28" s="766">
        <v>10.524881229</v>
      </c>
      <c r="O28" s="766">
        <v>10.32571725</v>
      </c>
      <c r="P28" s="766">
        <v>9.0661744543000005</v>
      </c>
      <c r="Q28" s="766">
        <v>9.9515788729000008</v>
      </c>
      <c r="R28" s="766">
        <v>8.4631912800000002</v>
      </c>
      <c r="S28" s="766">
        <v>8.8638489212000007</v>
      </c>
      <c r="T28" s="766">
        <v>9.9433023702999996</v>
      </c>
      <c r="U28" s="766">
        <v>11.06428753</v>
      </c>
      <c r="V28" s="766">
        <v>10.723412921</v>
      </c>
      <c r="W28" s="766">
        <v>9.4209169509000006</v>
      </c>
      <c r="X28" s="766">
        <v>9.0408965971999997</v>
      </c>
      <c r="Y28" s="766">
        <v>9.3192506885000004</v>
      </c>
      <c r="Z28" s="766">
        <v>10.95743072</v>
      </c>
      <c r="AA28" s="766">
        <v>11.262160226000001</v>
      </c>
      <c r="AB28" s="766">
        <v>9.1244376705000008</v>
      </c>
      <c r="AC28" s="766">
        <v>9.5823495853999994</v>
      </c>
      <c r="AD28" s="766">
        <v>8.6224540243999996</v>
      </c>
      <c r="AE28" s="766">
        <v>8.7180282725999998</v>
      </c>
      <c r="AF28" s="766">
        <v>9.5010875350999999</v>
      </c>
      <c r="AG28" s="766">
        <v>11.937121532999999</v>
      </c>
      <c r="AH28" s="766">
        <v>12.232217576</v>
      </c>
      <c r="AI28" s="766">
        <v>9.7327950134000005</v>
      </c>
      <c r="AJ28" s="766">
        <v>9.1629937463999998</v>
      </c>
      <c r="AK28" s="766">
        <v>9.4478128859999995</v>
      </c>
      <c r="AL28" s="766">
        <v>9.9771454063</v>
      </c>
      <c r="AM28" s="766">
        <v>10.702346931999999</v>
      </c>
      <c r="AN28" s="766">
        <v>9.3421661676000003</v>
      </c>
      <c r="AO28" s="766">
        <v>9.4254739240000003</v>
      </c>
      <c r="AP28" s="766">
        <v>8.2567257007000006</v>
      </c>
      <c r="AQ28" s="766">
        <v>8.3985076367999998</v>
      </c>
      <c r="AR28" s="766">
        <v>9.1861920545999993</v>
      </c>
      <c r="AS28" s="766">
        <v>12.079324757</v>
      </c>
      <c r="AT28" s="766">
        <v>10.959933854999999</v>
      </c>
      <c r="AU28" s="766">
        <v>8.8745625834999995</v>
      </c>
      <c r="AV28" s="766">
        <v>8.6978734683999992</v>
      </c>
      <c r="AW28" s="766">
        <v>9.0398337786000003</v>
      </c>
      <c r="AX28" s="766">
        <v>10.204946661999999</v>
      </c>
      <c r="AY28" s="766">
        <v>10.369400000000001</v>
      </c>
      <c r="AZ28" s="766">
        <v>9.5946899999999999</v>
      </c>
      <c r="BA28" s="767">
        <v>9.9487579999999998</v>
      </c>
      <c r="BB28" s="767">
        <v>8.57897</v>
      </c>
      <c r="BC28" s="767">
        <v>9.1622559999999993</v>
      </c>
      <c r="BD28" s="767">
        <v>9.6080240000000003</v>
      </c>
      <c r="BE28" s="767">
        <v>11.83257</v>
      </c>
      <c r="BF28" s="767">
        <v>11.430300000000001</v>
      </c>
      <c r="BG28" s="767">
        <v>9.0979410000000005</v>
      </c>
      <c r="BH28" s="767">
        <v>9.1313750000000002</v>
      </c>
      <c r="BI28" s="767">
        <v>9.0852339999999998</v>
      </c>
      <c r="BJ28" s="767">
        <v>10.35538</v>
      </c>
      <c r="BK28" s="767">
        <v>10.97377</v>
      </c>
      <c r="BL28" s="767">
        <v>9.1695010000000003</v>
      </c>
      <c r="BM28" s="767">
        <v>9.8653259999999996</v>
      </c>
      <c r="BN28" s="767">
        <v>8.4787199999999991</v>
      </c>
      <c r="BO28" s="767">
        <v>9.0635169999999992</v>
      </c>
      <c r="BP28" s="767">
        <v>9.4974170000000004</v>
      </c>
      <c r="BQ28" s="767">
        <v>11.69519</v>
      </c>
      <c r="BR28" s="767">
        <v>11.287269999999999</v>
      </c>
      <c r="BS28" s="767">
        <v>8.9655939999999994</v>
      </c>
      <c r="BT28" s="767">
        <v>9.0002289999999991</v>
      </c>
      <c r="BU28" s="767">
        <v>8.9525550000000003</v>
      </c>
      <c r="BV28" s="767">
        <v>10.221769999999999</v>
      </c>
    </row>
    <row r="29" spans="1:74" ht="11.1" customHeight="1" x14ac:dyDescent="0.2">
      <c r="A29" s="539"/>
      <c r="B29" s="131" t="s">
        <v>1382</v>
      </c>
      <c r="C29" s="249"/>
      <c r="D29" s="249"/>
      <c r="E29" s="249"/>
      <c r="F29" s="249"/>
      <c r="G29" s="249"/>
      <c r="H29" s="249"/>
      <c r="I29" s="249"/>
      <c r="J29" s="249"/>
      <c r="K29" s="249"/>
      <c r="L29" s="249"/>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249"/>
      <c r="AZ29" s="249"/>
      <c r="BA29" s="360"/>
      <c r="BB29" s="360"/>
      <c r="BC29" s="360"/>
      <c r="BD29" s="360"/>
      <c r="BE29" s="360"/>
      <c r="BF29" s="360"/>
      <c r="BG29" s="360"/>
      <c r="BH29" s="360"/>
      <c r="BI29" s="360"/>
      <c r="BJ29" s="360"/>
      <c r="BK29" s="360"/>
      <c r="BL29" s="360"/>
      <c r="BM29" s="360"/>
      <c r="BN29" s="360"/>
      <c r="BO29" s="360"/>
      <c r="BP29" s="360"/>
      <c r="BQ29" s="360"/>
      <c r="BR29" s="360"/>
      <c r="BS29" s="360"/>
      <c r="BT29" s="360"/>
      <c r="BU29" s="360"/>
      <c r="BV29" s="360"/>
    </row>
    <row r="30" spans="1:74" ht="11.1" customHeight="1" x14ac:dyDescent="0.2">
      <c r="A30" s="545" t="s">
        <v>1282</v>
      </c>
      <c r="B30" s="546" t="s">
        <v>88</v>
      </c>
      <c r="C30" s="766">
        <v>4.536806747</v>
      </c>
      <c r="D30" s="766">
        <v>3.9000921179999999</v>
      </c>
      <c r="E30" s="766">
        <v>4.2331611870000003</v>
      </c>
      <c r="F30" s="766">
        <v>4.4945347399999998</v>
      </c>
      <c r="G30" s="766">
        <v>5.057028088</v>
      </c>
      <c r="H30" s="766">
        <v>5.6835550140000004</v>
      </c>
      <c r="I30" s="766">
        <v>7.3211198919999996</v>
      </c>
      <c r="J30" s="766">
        <v>7.9128644000000001</v>
      </c>
      <c r="K30" s="766">
        <v>5.7822608009999996</v>
      </c>
      <c r="L30" s="766">
        <v>4.2732235919999999</v>
      </c>
      <c r="M30" s="766">
        <v>3.8599100649999998</v>
      </c>
      <c r="N30" s="766">
        <v>4.5963084710000004</v>
      </c>
      <c r="O30" s="766">
        <v>4.1538364330000004</v>
      </c>
      <c r="P30" s="766">
        <v>3.461791066</v>
      </c>
      <c r="Q30" s="766">
        <v>4.043002714</v>
      </c>
      <c r="R30" s="766">
        <v>3.3966831430000002</v>
      </c>
      <c r="S30" s="766">
        <v>3.7469020230000001</v>
      </c>
      <c r="T30" s="766">
        <v>4.8145474989999997</v>
      </c>
      <c r="U30" s="766">
        <v>6.040402458</v>
      </c>
      <c r="V30" s="766">
        <v>5.6415479560000001</v>
      </c>
      <c r="W30" s="766">
        <v>4.8123419829999996</v>
      </c>
      <c r="X30" s="766">
        <v>3.975392995</v>
      </c>
      <c r="Y30" s="766">
        <v>3.523485059</v>
      </c>
      <c r="Z30" s="766">
        <v>4.1334466809999997</v>
      </c>
      <c r="AA30" s="766">
        <v>3.7171738049999998</v>
      </c>
      <c r="AB30" s="766">
        <v>3.3063524470000001</v>
      </c>
      <c r="AC30" s="766">
        <v>3.688857906</v>
      </c>
      <c r="AD30" s="766">
        <v>3.7722633249999999</v>
      </c>
      <c r="AE30" s="766">
        <v>4.0107189160000001</v>
      </c>
      <c r="AF30" s="766">
        <v>4.6881039260000001</v>
      </c>
      <c r="AG30" s="766">
        <v>6.8053906739999999</v>
      </c>
      <c r="AH30" s="766">
        <v>7.1654403220000003</v>
      </c>
      <c r="AI30" s="766">
        <v>5.5523413039999996</v>
      </c>
      <c r="AJ30" s="766">
        <v>4.6901622999999999</v>
      </c>
      <c r="AK30" s="766">
        <v>4.0698204259999997</v>
      </c>
      <c r="AL30" s="766">
        <v>4.0835915700000003</v>
      </c>
      <c r="AM30" s="766">
        <v>4.1459313460000002</v>
      </c>
      <c r="AN30" s="766">
        <v>4.0116077160000003</v>
      </c>
      <c r="AO30" s="766">
        <v>3.7266700109999999</v>
      </c>
      <c r="AP30" s="766">
        <v>3.4069736609999999</v>
      </c>
      <c r="AQ30" s="766">
        <v>3.2970376539999999</v>
      </c>
      <c r="AR30" s="766">
        <v>4.3953616389999999</v>
      </c>
      <c r="AS30" s="766">
        <v>7.3986811450000003</v>
      </c>
      <c r="AT30" s="766">
        <v>6.3856444300000001</v>
      </c>
      <c r="AU30" s="766">
        <v>4.6048461229999997</v>
      </c>
      <c r="AV30" s="766">
        <v>4.1086473879999996</v>
      </c>
      <c r="AW30" s="766">
        <v>4.0520629680000004</v>
      </c>
      <c r="AX30" s="766">
        <v>4.4415019009999996</v>
      </c>
      <c r="AY30" s="766">
        <v>4.691039</v>
      </c>
      <c r="AZ30" s="766">
        <v>5.4691799999999997</v>
      </c>
      <c r="BA30" s="767">
        <v>4.681305</v>
      </c>
      <c r="BB30" s="767">
        <v>5.5470249999999997</v>
      </c>
      <c r="BC30" s="767">
        <v>6.6973089999999997</v>
      </c>
      <c r="BD30" s="767">
        <v>6.7323389999999996</v>
      </c>
      <c r="BE30" s="767">
        <v>8.379842</v>
      </c>
      <c r="BF30" s="767">
        <v>8.17624</v>
      </c>
      <c r="BG30" s="767">
        <v>6.4279489999999999</v>
      </c>
      <c r="BH30" s="767">
        <v>6.497134</v>
      </c>
      <c r="BI30" s="767">
        <v>6.5474240000000004</v>
      </c>
      <c r="BJ30" s="767">
        <v>5.4453310000000004</v>
      </c>
      <c r="BK30" s="767">
        <v>4.3086140000000004</v>
      </c>
      <c r="BL30" s="767">
        <v>4.2869330000000003</v>
      </c>
      <c r="BM30" s="767">
        <v>3.8958219999999999</v>
      </c>
      <c r="BN30" s="767">
        <v>4.7818560000000003</v>
      </c>
      <c r="BO30" s="767">
        <v>5.9883839999999999</v>
      </c>
      <c r="BP30" s="767">
        <v>7.0781280000000004</v>
      </c>
      <c r="BQ30" s="767">
        <v>8.724164</v>
      </c>
      <c r="BR30" s="767">
        <v>8.548152</v>
      </c>
      <c r="BS30" s="767">
        <v>6.5744049999999996</v>
      </c>
      <c r="BT30" s="767">
        <v>6.8722839999999996</v>
      </c>
      <c r="BU30" s="767">
        <v>7.2530320000000001</v>
      </c>
      <c r="BV30" s="767">
        <v>5.7591340000000004</v>
      </c>
    </row>
    <row r="31" spans="1:74" ht="11.1" customHeight="1" x14ac:dyDescent="0.2">
      <c r="A31" s="545" t="s">
        <v>1283</v>
      </c>
      <c r="B31" s="548" t="s">
        <v>87</v>
      </c>
      <c r="C31" s="766">
        <v>0.132150036</v>
      </c>
      <c r="D31" s="766">
        <v>0.19245927600000001</v>
      </c>
      <c r="E31" s="766">
        <v>1.9401130999999999E-2</v>
      </c>
      <c r="F31" s="766">
        <v>1.7285068000000001E-2</v>
      </c>
      <c r="G31" s="766">
        <v>8.9367680000000005E-2</v>
      </c>
      <c r="H31" s="766">
        <v>0.121771201</v>
      </c>
      <c r="I31" s="766">
        <v>0.28670139300000003</v>
      </c>
      <c r="J31" s="766">
        <v>0.34167633600000002</v>
      </c>
      <c r="K31" s="766">
        <v>0.119321817</v>
      </c>
      <c r="L31" s="766">
        <v>5.6631414999999997E-2</v>
      </c>
      <c r="M31" s="766">
        <v>0</v>
      </c>
      <c r="N31" s="766">
        <v>6.0451471E-2</v>
      </c>
      <c r="O31" s="766">
        <v>9.3286884E-2</v>
      </c>
      <c r="P31" s="766">
        <v>4.2878828000000001E-2</v>
      </c>
      <c r="Q31" s="766">
        <v>5.2865869000000003E-2</v>
      </c>
      <c r="R31" s="766">
        <v>2.1926602999999999E-2</v>
      </c>
      <c r="S31" s="766">
        <v>5.6583209000000002E-2</v>
      </c>
      <c r="T31" s="766">
        <v>5.3336699000000001E-2</v>
      </c>
      <c r="U31" s="766">
        <v>4.2840303000000003E-2</v>
      </c>
      <c r="V31" s="766">
        <v>1.3269286E-2</v>
      </c>
      <c r="W31" s="766">
        <v>4.5116104999999997E-2</v>
      </c>
      <c r="X31" s="766">
        <v>0</v>
      </c>
      <c r="Y31" s="766">
        <v>3.2769297000000003E-2</v>
      </c>
      <c r="Z31" s="766">
        <v>0.106661987</v>
      </c>
      <c r="AA31" s="766">
        <v>0.24289661700000001</v>
      </c>
      <c r="AB31" s="766">
        <v>9.7376819999999992E-3</v>
      </c>
      <c r="AC31" s="766">
        <v>0.12035467399999999</v>
      </c>
      <c r="AD31" s="766">
        <v>0</v>
      </c>
      <c r="AE31" s="766">
        <v>1.6406330000000001E-3</v>
      </c>
      <c r="AF31" s="766">
        <v>1.2763309E-2</v>
      </c>
      <c r="AG31" s="766">
        <v>0.12514661899999999</v>
      </c>
      <c r="AH31" s="766">
        <v>4.1528969999999998E-2</v>
      </c>
      <c r="AI31" s="766">
        <v>5.2352208999999997E-2</v>
      </c>
      <c r="AJ31" s="766">
        <v>2.8067999999999999E-3</v>
      </c>
      <c r="AK31" s="766">
        <v>3.0106360000000001E-3</v>
      </c>
      <c r="AL31" s="766">
        <v>6.7204091999999993E-2</v>
      </c>
      <c r="AM31" s="766">
        <v>0.21217448899999999</v>
      </c>
      <c r="AN31" s="766">
        <v>5.5326017999999998E-2</v>
      </c>
      <c r="AO31" s="766">
        <v>6.5540195999999995E-2</v>
      </c>
      <c r="AP31" s="766">
        <v>8.8565190000000002E-3</v>
      </c>
      <c r="AQ31" s="766">
        <v>0</v>
      </c>
      <c r="AR31" s="766">
        <v>6.9337999999999995E-4</v>
      </c>
      <c r="AS31" s="766">
        <v>4.2948964999999999E-2</v>
      </c>
      <c r="AT31" s="766">
        <v>3.6411827000000001E-2</v>
      </c>
      <c r="AU31" s="766">
        <v>0</v>
      </c>
      <c r="AV31" s="766">
        <v>0</v>
      </c>
      <c r="AW31" s="766">
        <v>0</v>
      </c>
      <c r="AX31" s="766">
        <v>0</v>
      </c>
      <c r="AY31" s="766">
        <v>1.6919500000000001E-2</v>
      </c>
      <c r="AZ31" s="766">
        <v>7.2669299999999996E-3</v>
      </c>
      <c r="BA31" s="767">
        <v>0</v>
      </c>
      <c r="BB31" s="767">
        <v>0</v>
      </c>
      <c r="BC31" s="767">
        <v>5.4195199999999997E-3</v>
      </c>
      <c r="BD31" s="767">
        <v>3.7818499999999998E-3</v>
      </c>
      <c r="BE31" s="767">
        <v>5.3061699999999998E-3</v>
      </c>
      <c r="BF31" s="767">
        <v>5.66659E-3</v>
      </c>
      <c r="BG31" s="767">
        <v>2.4528800000000002E-3</v>
      </c>
      <c r="BH31" s="767">
        <v>0</v>
      </c>
      <c r="BI31" s="767">
        <v>2.0346700000000001E-3</v>
      </c>
      <c r="BJ31" s="767">
        <v>2.6125800000000001E-2</v>
      </c>
      <c r="BK31" s="767">
        <v>3.8859699999999997E-2</v>
      </c>
      <c r="BL31" s="767">
        <v>2.17158E-2</v>
      </c>
      <c r="BM31" s="767">
        <v>2.3191900000000001E-2</v>
      </c>
      <c r="BN31" s="767">
        <v>6.6605500000000003E-3</v>
      </c>
      <c r="BO31" s="767">
        <v>1.22568E-2</v>
      </c>
      <c r="BP31" s="767">
        <v>1.2881500000000001E-2</v>
      </c>
      <c r="BQ31" s="767">
        <v>1.39151E-2</v>
      </c>
      <c r="BR31" s="767">
        <v>1.41932E-2</v>
      </c>
      <c r="BS31" s="767">
        <v>3.8309300000000002E-3</v>
      </c>
      <c r="BT31" s="767">
        <v>0</v>
      </c>
      <c r="BU31" s="767">
        <v>1.04184E-2</v>
      </c>
      <c r="BV31" s="767">
        <v>2.3299199999999999E-2</v>
      </c>
    </row>
    <row r="32" spans="1:74" ht="11.1" customHeight="1" x14ac:dyDescent="0.2">
      <c r="A32" s="545" t="s">
        <v>1284</v>
      </c>
      <c r="B32" s="548" t="s">
        <v>90</v>
      </c>
      <c r="C32" s="766">
        <v>3.8753700000000002</v>
      </c>
      <c r="D32" s="766">
        <v>3.706267</v>
      </c>
      <c r="E32" s="766">
        <v>3.378482</v>
      </c>
      <c r="F32" s="766">
        <v>2.5101680000000002</v>
      </c>
      <c r="G32" s="766">
        <v>3.080965</v>
      </c>
      <c r="H32" s="766">
        <v>3.1069789999999999</v>
      </c>
      <c r="I32" s="766">
        <v>3.6668569999999998</v>
      </c>
      <c r="J32" s="766">
        <v>3.760815</v>
      </c>
      <c r="K32" s="766">
        <v>3.6634000000000002</v>
      </c>
      <c r="L32" s="766">
        <v>3.82755</v>
      </c>
      <c r="M32" s="766">
        <v>3.4399660000000001</v>
      </c>
      <c r="N32" s="766">
        <v>3.5541710000000002</v>
      </c>
      <c r="O32" s="766">
        <v>3.4884249999999999</v>
      </c>
      <c r="P32" s="766">
        <v>3.0370460000000001</v>
      </c>
      <c r="Q32" s="766">
        <v>3.2746059999999999</v>
      </c>
      <c r="R32" s="766">
        <v>2.8795700000000002</v>
      </c>
      <c r="S32" s="766">
        <v>3.2735289999999999</v>
      </c>
      <c r="T32" s="766">
        <v>3.503028</v>
      </c>
      <c r="U32" s="766">
        <v>3.9007649999999998</v>
      </c>
      <c r="V32" s="766">
        <v>3.7681610000000001</v>
      </c>
      <c r="W32" s="766">
        <v>3.7126969999999999</v>
      </c>
      <c r="X32" s="766">
        <v>3.9815200000000002</v>
      </c>
      <c r="Y32" s="766">
        <v>3.688526</v>
      </c>
      <c r="Z32" s="766">
        <v>3.6595360000000001</v>
      </c>
      <c r="AA32" s="766">
        <v>4.0296589999999997</v>
      </c>
      <c r="AB32" s="766">
        <v>3.3176290000000002</v>
      </c>
      <c r="AC32" s="766">
        <v>3.5725760000000002</v>
      </c>
      <c r="AD32" s="766">
        <v>2.8647649999999998</v>
      </c>
      <c r="AE32" s="766">
        <v>3.4178609999999998</v>
      </c>
      <c r="AF32" s="766">
        <v>3.763258</v>
      </c>
      <c r="AG32" s="766">
        <v>3.862212</v>
      </c>
      <c r="AH32" s="766">
        <v>3.717708</v>
      </c>
      <c r="AI32" s="766">
        <v>2.9617640000000001</v>
      </c>
      <c r="AJ32" s="766">
        <v>3.6389480000000001</v>
      </c>
      <c r="AK32" s="766">
        <v>3.7842470000000001</v>
      </c>
      <c r="AL32" s="766">
        <v>3.9883839999999999</v>
      </c>
      <c r="AM32" s="766">
        <v>4.0311719999999998</v>
      </c>
      <c r="AN32" s="766">
        <v>3.6121789999999998</v>
      </c>
      <c r="AO32" s="766">
        <v>2.7963490000000002</v>
      </c>
      <c r="AP32" s="766">
        <v>3.1027659999999999</v>
      </c>
      <c r="AQ32" s="766">
        <v>3.9197679999999999</v>
      </c>
      <c r="AR32" s="766">
        <v>3.8089810000000002</v>
      </c>
      <c r="AS32" s="766">
        <v>3.922358</v>
      </c>
      <c r="AT32" s="766">
        <v>3.9163239999999999</v>
      </c>
      <c r="AU32" s="766">
        <v>3.9167399999999999</v>
      </c>
      <c r="AV32" s="766">
        <v>3.9579870000000001</v>
      </c>
      <c r="AW32" s="766">
        <v>3.8852630000000001</v>
      </c>
      <c r="AX32" s="766">
        <v>3.9951310000000002</v>
      </c>
      <c r="AY32" s="766">
        <v>4.0106299999999999</v>
      </c>
      <c r="AZ32" s="766">
        <v>3.5062099999999998</v>
      </c>
      <c r="BA32" s="767">
        <v>3.8763000000000001</v>
      </c>
      <c r="BB32" s="767">
        <v>3.2671399999999999</v>
      </c>
      <c r="BC32" s="767">
        <v>2.47885</v>
      </c>
      <c r="BD32" s="767">
        <v>3.05158</v>
      </c>
      <c r="BE32" s="767">
        <v>3.1573199999999999</v>
      </c>
      <c r="BF32" s="767">
        <v>3.1198600000000001</v>
      </c>
      <c r="BG32" s="767">
        <v>2.5891199999999999</v>
      </c>
      <c r="BH32" s="767">
        <v>3.0229200000000001</v>
      </c>
      <c r="BI32" s="767">
        <v>3.0613999999999999</v>
      </c>
      <c r="BJ32" s="767">
        <v>3.1850399999999999</v>
      </c>
      <c r="BK32" s="767">
        <v>3.2554799999999999</v>
      </c>
      <c r="BL32" s="767">
        <v>2.86368</v>
      </c>
      <c r="BM32" s="767">
        <v>3.04454</v>
      </c>
      <c r="BN32" s="767">
        <v>2.9773700000000001</v>
      </c>
      <c r="BO32" s="767">
        <v>2.4716999999999998</v>
      </c>
      <c r="BP32" s="767">
        <v>2.3660899999999998</v>
      </c>
      <c r="BQ32" s="767">
        <v>2.4081700000000001</v>
      </c>
      <c r="BR32" s="767">
        <v>2.3658600000000001</v>
      </c>
      <c r="BS32" s="767">
        <v>2.3562699999999999</v>
      </c>
      <c r="BT32" s="767">
        <v>2.3224499999999999</v>
      </c>
      <c r="BU32" s="767">
        <v>2.1797399999999998</v>
      </c>
      <c r="BV32" s="767">
        <v>2.4340099999999998</v>
      </c>
    </row>
    <row r="33" spans="1:74" ht="11.1" customHeight="1" x14ac:dyDescent="0.2">
      <c r="A33" s="545" t="s">
        <v>1285</v>
      </c>
      <c r="B33" s="548" t="s">
        <v>1276</v>
      </c>
      <c r="C33" s="766">
        <v>2.3118268230000001</v>
      </c>
      <c r="D33" s="766">
        <v>2.1657952680000001</v>
      </c>
      <c r="E33" s="766">
        <v>2.319875133</v>
      </c>
      <c r="F33" s="766">
        <v>2.3445757459999998</v>
      </c>
      <c r="G33" s="766">
        <v>2.3602152539999999</v>
      </c>
      <c r="H33" s="766">
        <v>2.2591747899999999</v>
      </c>
      <c r="I33" s="766">
        <v>2.246768109</v>
      </c>
      <c r="J33" s="766">
        <v>2.2048830869999998</v>
      </c>
      <c r="K33" s="766">
        <v>2.0122036429999999</v>
      </c>
      <c r="L33" s="766">
        <v>2.0742743720000001</v>
      </c>
      <c r="M33" s="766">
        <v>2.249019766</v>
      </c>
      <c r="N33" s="766">
        <v>2.2729420089999999</v>
      </c>
      <c r="O33" s="766">
        <v>2.417642098</v>
      </c>
      <c r="P33" s="766">
        <v>2.2545335849999999</v>
      </c>
      <c r="Q33" s="766">
        <v>2.5618407990000001</v>
      </c>
      <c r="R33" s="766">
        <v>2.3932171769999999</v>
      </c>
      <c r="S33" s="766">
        <v>2.539781675</v>
      </c>
      <c r="T33" s="766">
        <v>2.5654698219999998</v>
      </c>
      <c r="U33" s="766">
        <v>2.6616121330000002</v>
      </c>
      <c r="V33" s="766">
        <v>2.6072896729999999</v>
      </c>
      <c r="W33" s="766">
        <v>2.3889963160000001</v>
      </c>
      <c r="X33" s="766">
        <v>2.3825865770000001</v>
      </c>
      <c r="Y33" s="766">
        <v>2.6270952470000002</v>
      </c>
      <c r="Z33" s="766">
        <v>2.6633219690000001</v>
      </c>
      <c r="AA33" s="766">
        <v>2.2633759439999999</v>
      </c>
      <c r="AB33" s="766">
        <v>2.2386177969999999</v>
      </c>
      <c r="AC33" s="766">
        <v>2.6723782809999999</v>
      </c>
      <c r="AD33" s="766">
        <v>2.4438542299999999</v>
      </c>
      <c r="AE33" s="766">
        <v>2.5812495759999998</v>
      </c>
      <c r="AF33" s="766">
        <v>2.4797395510000002</v>
      </c>
      <c r="AG33" s="766">
        <v>2.5353012100000001</v>
      </c>
      <c r="AH33" s="766">
        <v>2.471020658</v>
      </c>
      <c r="AI33" s="766">
        <v>2.2933338509999999</v>
      </c>
      <c r="AJ33" s="766">
        <v>2.3732849730000001</v>
      </c>
      <c r="AK33" s="766">
        <v>2.5598215839999998</v>
      </c>
      <c r="AL33" s="766">
        <v>2.6465953450000002</v>
      </c>
      <c r="AM33" s="766">
        <v>2.5730163269999999</v>
      </c>
      <c r="AN33" s="766">
        <v>2.2280998730000001</v>
      </c>
      <c r="AO33" s="766">
        <v>2.6000624710000002</v>
      </c>
      <c r="AP33" s="766">
        <v>2.2742410309999999</v>
      </c>
      <c r="AQ33" s="766">
        <v>2.537473565</v>
      </c>
      <c r="AR33" s="766">
        <v>2.4532584200000001</v>
      </c>
      <c r="AS33" s="766">
        <v>2.626301078</v>
      </c>
      <c r="AT33" s="766">
        <v>2.471305423</v>
      </c>
      <c r="AU33" s="766">
        <v>2.3295668329999999</v>
      </c>
      <c r="AV33" s="766">
        <v>2.2879064530000002</v>
      </c>
      <c r="AW33" s="766">
        <v>2.4022596530000002</v>
      </c>
      <c r="AX33" s="766">
        <v>2.6847884629999998</v>
      </c>
      <c r="AY33" s="766">
        <v>2.543901</v>
      </c>
      <c r="AZ33" s="766">
        <v>2.3293849999999998</v>
      </c>
      <c r="BA33" s="767">
        <v>2.7081559999999998</v>
      </c>
      <c r="BB33" s="767">
        <v>2.2665989999999998</v>
      </c>
      <c r="BC33" s="767">
        <v>2.6241289999999999</v>
      </c>
      <c r="BD33" s="767">
        <v>2.432137</v>
      </c>
      <c r="BE33" s="767">
        <v>2.7662010000000001</v>
      </c>
      <c r="BF33" s="767">
        <v>2.5600900000000002</v>
      </c>
      <c r="BG33" s="767">
        <v>2.5521940000000001</v>
      </c>
      <c r="BH33" s="767">
        <v>2.4547300000000001</v>
      </c>
      <c r="BI33" s="767">
        <v>2.3053810000000001</v>
      </c>
      <c r="BJ33" s="767">
        <v>2.553188</v>
      </c>
      <c r="BK33" s="767">
        <v>2.4376329999999999</v>
      </c>
      <c r="BL33" s="767">
        <v>2.1860659999999998</v>
      </c>
      <c r="BM33" s="767">
        <v>2.4662069999999998</v>
      </c>
      <c r="BN33" s="767">
        <v>2.215932</v>
      </c>
      <c r="BO33" s="767">
        <v>2.318225</v>
      </c>
      <c r="BP33" s="767">
        <v>2.271029</v>
      </c>
      <c r="BQ33" s="767">
        <v>2.6002519999999998</v>
      </c>
      <c r="BR33" s="767">
        <v>2.425929</v>
      </c>
      <c r="BS33" s="767">
        <v>2.401233</v>
      </c>
      <c r="BT33" s="767">
        <v>2.3884750000000001</v>
      </c>
      <c r="BU33" s="767">
        <v>2.1758009999999999</v>
      </c>
      <c r="BV33" s="767">
        <v>2.4596580000000001</v>
      </c>
    </row>
    <row r="34" spans="1:74" ht="11.1" customHeight="1" x14ac:dyDescent="0.2">
      <c r="A34" s="545" t="s">
        <v>1286</v>
      </c>
      <c r="B34" s="548" t="s">
        <v>1379</v>
      </c>
      <c r="C34" s="766">
        <v>0.63181300399999996</v>
      </c>
      <c r="D34" s="766">
        <v>0.57779258600000005</v>
      </c>
      <c r="E34" s="766">
        <v>0.54707899100000001</v>
      </c>
      <c r="F34" s="766">
        <v>0.40368380599999998</v>
      </c>
      <c r="G34" s="766">
        <v>0.39634999399999998</v>
      </c>
      <c r="H34" s="766">
        <v>0.43778927699999998</v>
      </c>
      <c r="I34" s="766">
        <v>0.40052722699999999</v>
      </c>
      <c r="J34" s="766">
        <v>0.39465824799999999</v>
      </c>
      <c r="K34" s="766">
        <v>0.361923728</v>
      </c>
      <c r="L34" s="766">
        <v>0.49513399800000002</v>
      </c>
      <c r="M34" s="766">
        <v>0.54290208399999995</v>
      </c>
      <c r="N34" s="766">
        <v>0.71321338400000001</v>
      </c>
      <c r="O34" s="766">
        <v>0.55919261200000003</v>
      </c>
      <c r="P34" s="766">
        <v>0.57690091200000004</v>
      </c>
      <c r="Q34" s="766">
        <v>0.57821490499999995</v>
      </c>
      <c r="R34" s="766">
        <v>0.56944279399999997</v>
      </c>
      <c r="S34" s="766">
        <v>0.49763081599999998</v>
      </c>
      <c r="T34" s="766">
        <v>0.52950876099999999</v>
      </c>
      <c r="U34" s="766">
        <v>0.406816071</v>
      </c>
      <c r="V34" s="766">
        <v>0.42480988800000002</v>
      </c>
      <c r="W34" s="766">
        <v>0.31111420899999997</v>
      </c>
      <c r="X34" s="766">
        <v>0.62752365399999999</v>
      </c>
      <c r="Y34" s="766">
        <v>0.59777117599999996</v>
      </c>
      <c r="Z34" s="766">
        <v>0.50091931199999995</v>
      </c>
      <c r="AA34" s="766">
        <v>0.59971467899999997</v>
      </c>
      <c r="AB34" s="766">
        <v>0.56495740100000003</v>
      </c>
      <c r="AC34" s="766">
        <v>0.46898621499999998</v>
      </c>
      <c r="AD34" s="766">
        <v>0.52702901599999996</v>
      </c>
      <c r="AE34" s="766">
        <v>0.49122581799999998</v>
      </c>
      <c r="AF34" s="766">
        <v>0.42455236200000002</v>
      </c>
      <c r="AG34" s="766">
        <v>0.43086473199999997</v>
      </c>
      <c r="AH34" s="766">
        <v>0.42956243399999999</v>
      </c>
      <c r="AI34" s="766">
        <v>0.42624578499999999</v>
      </c>
      <c r="AJ34" s="766">
        <v>0.55496000000000001</v>
      </c>
      <c r="AK34" s="766">
        <v>0.552177955</v>
      </c>
      <c r="AL34" s="766">
        <v>0.55996437700000001</v>
      </c>
      <c r="AM34" s="766">
        <v>0.55671817499999998</v>
      </c>
      <c r="AN34" s="766">
        <v>0.503117178</v>
      </c>
      <c r="AO34" s="766">
        <v>0.55855051099999997</v>
      </c>
      <c r="AP34" s="766">
        <v>0.63732319000000004</v>
      </c>
      <c r="AQ34" s="766">
        <v>0.53489993000000002</v>
      </c>
      <c r="AR34" s="766">
        <v>0.61206430999999994</v>
      </c>
      <c r="AS34" s="766">
        <v>0.52018788199999999</v>
      </c>
      <c r="AT34" s="766">
        <v>0.48020133799999998</v>
      </c>
      <c r="AU34" s="766">
        <v>0.49270077099999998</v>
      </c>
      <c r="AV34" s="766">
        <v>0.55879753200000004</v>
      </c>
      <c r="AW34" s="766">
        <v>0.51725631999999999</v>
      </c>
      <c r="AX34" s="766">
        <v>0.571124721</v>
      </c>
      <c r="AY34" s="766">
        <v>0.59714429999999996</v>
      </c>
      <c r="AZ34" s="766">
        <v>0.4821532</v>
      </c>
      <c r="BA34" s="767">
        <v>0.59398980000000001</v>
      </c>
      <c r="BB34" s="767">
        <v>0.77218620000000004</v>
      </c>
      <c r="BC34" s="767">
        <v>0.61349830000000005</v>
      </c>
      <c r="BD34" s="767">
        <v>0.60267700000000002</v>
      </c>
      <c r="BE34" s="767">
        <v>0.56970790000000004</v>
      </c>
      <c r="BF34" s="767">
        <v>0.55205329999999997</v>
      </c>
      <c r="BG34" s="767">
        <v>0.5341804</v>
      </c>
      <c r="BH34" s="767">
        <v>0.58451240000000004</v>
      </c>
      <c r="BI34" s="767">
        <v>0.47880089999999997</v>
      </c>
      <c r="BJ34" s="767">
        <v>0.80878930000000004</v>
      </c>
      <c r="BK34" s="767">
        <v>0.73789979999999999</v>
      </c>
      <c r="BL34" s="767">
        <v>0.69086029999999998</v>
      </c>
      <c r="BM34" s="767">
        <v>0.75024610000000003</v>
      </c>
      <c r="BN34" s="767">
        <v>0.89441760000000003</v>
      </c>
      <c r="BO34" s="767">
        <v>0.75635479999999999</v>
      </c>
      <c r="BP34" s="767">
        <v>0.78306759999999997</v>
      </c>
      <c r="BQ34" s="767">
        <v>0.75280789999999997</v>
      </c>
      <c r="BR34" s="767">
        <v>0.69878490000000004</v>
      </c>
      <c r="BS34" s="767">
        <v>0.75900299999999998</v>
      </c>
      <c r="BT34" s="767">
        <v>0.88874819999999999</v>
      </c>
      <c r="BU34" s="767">
        <v>0.75492159999999997</v>
      </c>
      <c r="BV34" s="767">
        <v>1.303882</v>
      </c>
    </row>
    <row r="35" spans="1:74" ht="11.1" customHeight="1" x14ac:dyDescent="0.2">
      <c r="A35" s="545" t="s">
        <v>1287</v>
      </c>
      <c r="B35" s="546" t="s">
        <v>1380</v>
      </c>
      <c r="C35" s="766">
        <v>0.10073974300000001</v>
      </c>
      <c r="D35" s="766">
        <v>0.25792004800000001</v>
      </c>
      <c r="E35" s="766">
        <v>5.3315398999999999E-2</v>
      </c>
      <c r="F35" s="766">
        <v>2.5553326000000001E-2</v>
      </c>
      <c r="G35" s="766">
        <v>3.7488813000000003E-2</v>
      </c>
      <c r="H35" s="766">
        <v>2.3112014E-2</v>
      </c>
      <c r="I35" s="766">
        <v>8.0617432000000003E-2</v>
      </c>
      <c r="J35" s="766">
        <v>9.5390755999999993E-2</v>
      </c>
      <c r="K35" s="766">
        <v>2.8324630999999999E-2</v>
      </c>
      <c r="L35" s="766">
        <v>3.0050284999999999E-2</v>
      </c>
      <c r="M35" s="766">
        <v>3.8800174E-2</v>
      </c>
      <c r="N35" s="766">
        <v>8.1739207999999994E-2</v>
      </c>
      <c r="O35" s="766">
        <v>6.5093614999999994E-2</v>
      </c>
      <c r="P35" s="766">
        <v>5.4779356000000001E-2</v>
      </c>
      <c r="Q35" s="766">
        <v>3.7245175999999998E-2</v>
      </c>
      <c r="R35" s="766">
        <v>2.2935693E-2</v>
      </c>
      <c r="S35" s="766">
        <v>3.4359806E-2</v>
      </c>
      <c r="T35" s="766">
        <v>5.6547286000000002E-2</v>
      </c>
      <c r="U35" s="766">
        <v>3.0222822E-2</v>
      </c>
      <c r="V35" s="766">
        <v>3.4353362999999998E-2</v>
      </c>
      <c r="W35" s="766">
        <v>2.2670069000000001E-2</v>
      </c>
      <c r="X35" s="766">
        <v>2.1396470000000001E-2</v>
      </c>
      <c r="Y35" s="766">
        <v>4.0713548000000002E-2</v>
      </c>
      <c r="Z35" s="766">
        <v>0.459221247</v>
      </c>
      <c r="AA35" s="766">
        <v>1.4075142469999999</v>
      </c>
      <c r="AB35" s="766">
        <v>4.5483309E-2</v>
      </c>
      <c r="AC35" s="766">
        <v>3.7333226999999997E-2</v>
      </c>
      <c r="AD35" s="766">
        <v>4.9897672999999997E-2</v>
      </c>
      <c r="AE35" s="766">
        <v>6.4839989000000001E-2</v>
      </c>
      <c r="AF35" s="766">
        <v>2.7684779999999999E-2</v>
      </c>
      <c r="AG35" s="766">
        <v>4.3189312000000001E-2</v>
      </c>
      <c r="AH35" s="766">
        <v>6.3242337999999995E-2</v>
      </c>
      <c r="AI35" s="766">
        <v>2.5799375999999999E-2</v>
      </c>
      <c r="AJ35" s="766">
        <v>2.6768594999999999E-2</v>
      </c>
      <c r="AK35" s="766">
        <v>4.3492146000000002E-2</v>
      </c>
      <c r="AL35" s="766">
        <v>3.3764875999999999E-2</v>
      </c>
      <c r="AM35" s="766">
        <v>0.30280363999999999</v>
      </c>
      <c r="AN35" s="766">
        <v>0.106665038</v>
      </c>
      <c r="AO35" s="766">
        <v>2.7656523999999998E-2</v>
      </c>
      <c r="AP35" s="766">
        <v>6.7443299999999998E-3</v>
      </c>
      <c r="AQ35" s="766">
        <v>5.2902721999999999E-2</v>
      </c>
      <c r="AR35" s="766">
        <v>5.0945453000000002E-2</v>
      </c>
      <c r="AS35" s="766">
        <v>7.2424355999999995E-2</v>
      </c>
      <c r="AT35" s="766">
        <v>5.4074328999999997E-2</v>
      </c>
      <c r="AU35" s="766">
        <v>5.0951858000000003E-2</v>
      </c>
      <c r="AV35" s="766">
        <v>4.8694349999999997E-2</v>
      </c>
      <c r="AW35" s="766">
        <v>4.6255981000000002E-2</v>
      </c>
      <c r="AX35" s="766">
        <v>7.9189589000000005E-2</v>
      </c>
      <c r="AY35" s="766">
        <v>0.3096353</v>
      </c>
      <c r="AZ35" s="766">
        <v>0.1225233</v>
      </c>
      <c r="BA35" s="767">
        <v>3.7152900000000003E-2</v>
      </c>
      <c r="BB35" s="767">
        <v>6.8574999999999999E-3</v>
      </c>
      <c r="BC35" s="767">
        <v>6.5795300000000001E-2</v>
      </c>
      <c r="BD35" s="767">
        <v>6.1339400000000002E-2</v>
      </c>
      <c r="BE35" s="767">
        <v>7.4267200000000005E-2</v>
      </c>
      <c r="BF35" s="767">
        <v>6.0062299999999999E-2</v>
      </c>
      <c r="BG35" s="767">
        <v>5.8372500000000001E-2</v>
      </c>
      <c r="BH35" s="767">
        <v>5.14224E-2</v>
      </c>
      <c r="BI35" s="767">
        <v>5.7325599999999997E-2</v>
      </c>
      <c r="BJ35" s="767">
        <v>8.5374800000000001E-2</v>
      </c>
      <c r="BK35" s="767">
        <v>0.28012300000000001</v>
      </c>
      <c r="BL35" s="767">
        <v>0.1033925</v>
      </c>
      <c r="BM35" s="767">
        <v>3.2856700000000003E-2</v>
      </c>
      <c r="BN35" s="767">
        <v>1.4675199999999999E-3</v>
      </c>
      <c r="BO35" s="767">
        <v>5.9701299999999999E-2</v>
      </c>
      <c r="BP35" s="767">
        <v>5.9147900000000003E-2</v>
      </c>
      <c r="BQ35" s="767">
        <v>7.7754500000000004E-2</v>
      </c>
      <c r="BR35" s="767">
        <v>5.75646E-2</v>
      </c>
      <c r="BS35" s="767">
        <v>6.0568900000000002E-2</v>
      </c>
      <c r="BT35" s="767">
        <v>5.0666099999999999E-2</v>
      </c>
      <c r="BU35" s="767">
        <v>5.67036E-2</v>
      </c>
      <c r="BV35" s="767">
        <v>8.4638500000000005E-2</v>
      </c>
    </row>
    <row r="36" spans="1:74" ht="11.1" customHeight="1" x14ac:dyDescent="0.2">
      <c r="A36" s="545" t="s">
        <v>1288</v>
      </c>
      <c r="B36" s="548" t="s">
        <v>1280</v>
      </c>
      <c r="C36" s="766">
        <v>11.588706352999999</v>
      </c>
      <c r="D36" s="766">
        <v>10.800326296</v>
      </c>
      <c r="E36" s="766">
        <v>10.551313841000001</v>
      </c>
      <c r="F36" s="766">
        <v>9.7958006859999998</v>
      </c>
      <c r="G36" s="766">
        <v>11.021414828999999</v>
      </c>
      <c r="H36" s="766">
        <v>11.632381296</v>
      </c>
      <c r="I36" s="766">
        <v>14.002591053</v>
      </c>
      <c r="J36" s="766">
        <v>14.710287827</v>
      </c>
      <c r="K36" s="766">
        <v>11.967434620000001</v>
      </c>
      <c r="L36" s="766">
        <v>10.756863662000001</v>
      </c>
      <c r="M36" s="766">
        <v>10.130598088999999</v>
      </c>
      <c r="N36" s="766">
        <v>11.278825543</v>
      </c>
      <c r="O36" s="766">
        <v>10.777476642</v>
      </c>
      <c r="P36" s="766">
        <v>9.4279297470000003</v>
      </c>
      <c r="Q36" s="766">
        <v>10.547775463000001</v>
      </c>
      <c r="R36" s="766">
        <v>9.2837754100000005</v>
      </c>
      <c r="S36" s="766">
        <v>10.148786529000001</v>
      </c>
      <c r="T36" s="766">
        <v>11.522438067</v>
      </c>
      <c r="U36" s="766">
        <v>13.082658787</v>
      </c>
      <c r="V36" s="766">
        <v>12.489431165999999</v>
      </c>
      <c r="W36" s="766">
        <v>11.292935682</v>
      </c>
      <c r="X36" s="766">
        <v>10.988419695999999</v>
      </c>
      <c r="Y36" s="766">
        <v>10.510360327000001</v>
      </c>
      <c r="Z36" s="766">
        <v>11.523107196</v>
      </c>
      <c r="AA36" s="766">
        <v>12.260334292</v>
      </c>
      <c r="AB36" s="766">
        <v>9.4827776359999998</v>
      </c>
      <c r="AC36" s="766">
        <v>10.560486302999999</v>
      </c>
      <c r="AD36" s="766">
        <v>9.6578092439999992</v>
      </c>
      <c r="AE36" s="766">
        <v>10.567535932</v>
      </c>
      <c r="AF36" s="766">
        <v>11.396101928</v>
      </c>
      <c r="AG36" s="766">
        <v>13.802104547000001</v>
      </c>
      <c r="AH36" s="766">
        <v>13.888502722</v>
      </c>
      <c r="AI36" s="766">
        <v>11.311836525</v>
      </c>
      <c r="AJ36" s="766">
        <v>11.286930668</v>
      </c>
      <c r="AK36" s="766">
        <v>11.012569747000001</v>
      </c>
      <c r="AL36" s="766">
        <v>11.379504259999999</v>
      </c>
      <c r="AM36" s="766">
        <v>11.821815977</v>
      </c>
      <c r="AN36" s="766">
        <v>10.516994822999999</v>
      </c>
      <c r="AO36" s="766">
        <v>9.7748287129999998</v>
      </c>
      <c r="AP36" s="766">
        <v>9.4369047310000003</v>
      </c>
      <c r="AQ36" s="766">
        <v>10.342081871</v>
      </c>
      <c r="AR36" s="766">
        <v>11.321304202</v>
      </c>
      <c r="AS36" s="766">
        <v>14.582901425999999</v>
      </c>
      <c r="AT36" s="766">
        <v>13.343961347</v>
      </c>
      <c r="AU36" s="766">
        <v>11.394805585</v>
      </c>
      <c r="AV36" s="766">
        <v>10.962032723</v>
      </c>
      <c r="AW36" s="766">
        <v>10.903097922000001</v>
      </c>
      <c r="AX36" s="766">
        <v>11.771735674</v>
      </c>
      <c r="AY36" s="766">
        <v>12.169269999999999</v>
      </c>
      <c r="AZ36" s="766">
        <v>11.91672</v>
      </c>
      <c r="BA36" s="767">
        <v>11.8969</v>
      </c>
      <c r="BB36" s="767">
        <v>11.85981</v>
      </c>
      <c r="BC36" s="767">
        <v>12.484999999999999</v>
      </c>
      <c r="BD36" s="767">
        <v>12.883850000000001</v>
      </c>
      <c r="BE36" s="767">
        <v>14.952640000000001</v>
      </c>
      <c r="BF36" s="767">
        <v>14.47397</v>
      </c>
      <c r="BG36" s="767">
        <v>12.16427</v>
      </c>
      <c r="BH36" s="767">
        <v>12.610720000000001</v>
      </c>
      <c r="BI36" s="767">
        <v>12.45237</v>
      </c>
      <c r="BJ36" s="767">
        <v>12.10385</v>
      </c>
      <c r="BK36" s="767">
        <v>11.05861</v>
      </c>
      <c r="BL36" s="767">
        <v>10.15265</v>
      </c>
      <c r="BM36" s="767">
        <v>10.212859999999999</v>
      </c>
      <c r="BN36" s="767">
        <v>10.877700000000001</v>
      </c>
      <c r="BO36" s="767">
        <v>11.606619999999999</v>
      </c>
      <c r="BP36" s="767">
        <v>12.57034</v>
      </c>
      <c r="BQ36" s="767">
        <v>14.577059999999999</v>
      </c>
      <c r="BR36" s="767">
        <v>14.110480000000001</v>
      </c>
      <c r="BS36" s="767">
        <v>12.15531</v>
      </c>
      <c r="BT36" s="767">
        <v>12.52262</v>
      </c>
      <c r="BU36" s="767">
        <v>12.430619999999999</v>
      </c>
      <c r="BV36" s="767">
        <v>12.06462</v>
      </c>
    </row>
    <row r="37" spans="1:74" ht="11.1" customHeight="1" x14ac:dyDescent="0.2">
      <c r="A37" s="545" t="s">
        <v>1289</v>
      </c>
      <c r="B37" s="546" t="s">
        <v>1381</v>
      </c>
      <c r="C37" s="766">
        <v>13.211333929</v>
      </c>
      <c r="D37" s="766">
        <v>12.188967324</v>
      </c>
      <c r="E37" s="766">
        <v>11.915601939</v>
      </c>
      <c r="F37" s="766">
        <v>11.138512914</v>
      </c>
      <c r="G37" s="766">
        <v>11.839143887000001</v>
      </c>
      <c r="H37" s="766">
        <v>13.302689883999999</v>
      </c>
      <c r="I37" s="766">
        <v>16.000371691000002</v>
      </c>
      <c r="J37" s="766">
        <v>16.486292398</v>
      </c>
      <c r="K37" s="766">
        <v>13.321674009000001</v>
      </c>
      <c r="L37" s="766">
        <v>11.594404315</v>
      </c>
      <c r="M37" s="766">
        <v>11.468241086000001</v>
      </c>
      <c r="N37" s="766">
        <v>13.028618426</v>
      </c>
      <c r="O37" s="766">
        <v>12.863721548999999</v>
      </c>
      <c r="P37" s="766">
        <v>11.242248403</v>
      </c>
      <c r="Q37" s="766">
        <v>12.407829002</v>
      </c>
      <c r="R37" s="766">
        <v>10.800029767</v>
      </c>
      <c r="S37" s="766">
        <v>11.433027495999999</v>
      </c>
      <c r="T37" s="766">
        <v>13.148135684</v>
      </c>
      <c r="U37" s="766">
        <v>14.966598631</v>
      </c>
      <c r="V37" s="766">
        <v>14.269311294</v>
      </c>
      <c r="W37" s="766">
        <v>12.550031137</v>
      </c>
      <c r="X37" s="766">
        <v>12.002878588</v>
      </c>
      <c r="Y37" s="766">
        <v>11.867572217999999</v>
      </c>
      <c r="Z37" s="766">
        <v>13.601175374</v>
      </c>
      <c r="AA37" s="766">
        <v>13.970720497</v>
      </c>
      <c r="AB37" s="766">
        <v>11.613495542000001</v>
      </c>
      <c r="AC37" s="766">
        <v>12.357920069</v>
      </c>
      <c r="AD37" s="766">
        <v>11.225676026</v>
      </c>
      <c r="AE37" s="766">
        <v>11.716416469</v>
      </c>
      <c r="AF37" s="766">
        <v>12.991693904</v>
      </c>
      <c r="AG37" s="766">
        <v>15.879936115</v>
      </c>
      <c r="AH37" s="766">
        <v>16.159919077000001</v>
      </c>
      <c r="AI37" s="766">
        <v>13.289585397</v>
      </c>
      <c r="AJ37" s="766">
        <v>11.995597896</v>
      </c>
      <c r="AK37" s="766">
        <v>11.989578694</v>
      </c>
      <c r="AL37" s="766">
        <v>12.53312352</v>
      </c>
      <c r="AM37" s="766">
        <v>13.456421088999999</v>
      </c>
      <c r="AN37" s="766">
        <v>11.801043722999999</v>
      </c>
      <c r="AO37" s="766">
        <v>12.13790534</v>
      </c>
      <c r="AP37" s="766">
        <v>10.647698708</v>
      </c>
      <c r="AQ37" s="766">
        <v>11.089750491</v>
      </c>
      <c r="AR37" s="766">
        <v>12.570943171</v>
      </c>
      <c r="AS37" s="766">
        <v>16.300181825999999</v>
      </c>
      <c r="AT37" s="766">
        <v>14.729843793000001</v>
      </c>
      <c r="AU37" s="766">
        <v>12.246305427999999</v>
      </c>
      <c r="AV37" s="766">
        <v>11.439612994000001</v>
      </c>
      <c r="AW37" s="766">
        <v>11.526849798000001</v>
      </c>
      <c r="AX37" s="766">
        <v>12.695571801</v>
      </c>
      <c r="AY37" s="766">
        <v>13.09276</v>
      </c>
      <c r="AZ37" s="766">
        <v>12.54026</v>
      </c>
      <c r="BA37" s="767">
        <v>12.64737</v>
      </c>
      <c r="BB37" s="767">
        <v>11.21856</v>
      </c>
      <c r="BC37" s="767">
        <v>12.02051</v>
      </c>
      <c r="BD37" s="767">
        <v>13.29565</v>
      </c>
      <c r="BE37" s="767">
        <v>15.855259999999999</v>
      </c>
      <c r="BF37" s="767">
        <v>15.30348</v>
      </c>
      <c r="BG37" s="767">
        <v>12.66455</v>
      </c>
      <c r="BH37" s="767">
        <v>12.054040000000001</v>
      </c>
      <c r="BI37" s="767">
        <v>11.77605</v>
      </c>
      <c r="BJ37" s="767">
        <v>13.048539999999999</v>
      </c>
      <c r="BK37" s="767">
        <v>13.63509</v>
      </c>
      <c r="BL37" s="767">
        <v>11.889089999999999</v>
      </c>
      <c r="BM37" s="767">
        <v>12.5809</v>
      </c>
      <c r="BN37" s="767">
        <v>11.15033</v>
      </c>
      <c r="BO37" s="767">
        <v>11.94022</v>
      </c>
      <c r="BP37" s="767">
        <v>13.237299999999999</v>
      </c>
      <c r="BQ37" s="767">
        <v>15.792149999999999</v>
      </c>
      <c r="BR37" s="767">
        <v>15.2432</v>
      </c>
      <c r="BS37" s="767">
        <v>12.612019999999999</v>
      </c>
      <c r="BT37" s="767">
        <v>12.007009999999999</v>
      </c>
      <c r="BU37" s="767">
        <v>11.734870000000001</v>
      </c>
      <c r="BV37" s="767">
        <v>13.013949999999999</v>
      </c>
    </row>
    <row r="38" spans="1:74" ht="11.1" customHeight="1" x14ac:dyDescent="0.2">
      <c r="A38" s="539"/>
      <c r="B38" s="131" t="s">
        <v>1383</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360"/>
      <c r="BB38" s="360"/>
      <c r="BC38" s="360"/>
      <c r="BD38" s="360"/>
      <c r="BE38" s="360"/>
      <c r="BF38" s="360"/>
      <c r="BG38" s="360"/>
      <c r="BH38" s="360"/>
      <c r="BI38" s="360"/>
      <c r="BJ38" s="360"/>
      <c r="BK38" s="360"/>
      <c r="BL38" s="360"/>
      <c r="BM38" s="360"/>
      <c r="BN38" s="360"/>
      <c r="BO38" s="360"/>
      <c r="BP38" s="360"/>
      <c r="BQ38" s="360"/>
      <c r="BR38" s="360"/>
      <c r="BS38" s="360"/>
      <c r="BT38" s="360"/>
      <c r="BU38" s="360"/>
      <c r="BV38" s="360"/>
    </row>
    <row r="39" spans="1:74" ht="11.1" customHeight="1" x14ac:dyDescent="0.2">
      <c r="A39" s="545" t="s">
        <v>1290</v>
      </c>
      <c r="B39" s="546" t="s">
        <v>88</v>
      </c>
      <c r="C39" s="766">
        <v>16.186388898000001</v>
      </c>
      <c r="D39" s="766">
        <v>15.525135807</v>
      </c>
      <c r="E39" s="766">
        <v>16.830400997999998</v>
      </c>
      <c r="F39" s="766">
        <v>13.290103116999999</v>
      </c>
      <c r="G39" s="766">
        <v>15.122639675</v>
      </c>
      <c r="H39" s="766">
        <v>19.822875142000001</v>
      </c>
      <c r="I39" s="766">
        <v>25.134589461000001</v>
      </c>
      <c r="J39" s="766">
        <v>25.363152371999998</v>
      </c>
      <c r="K39" s="766">
        <v>19.449643420000001</v>
      </c>
      <c r="L39" s="766">
        <v>16.134803054999999</v>
      </c>
      <c r="M39" s="766">
        <v>15.759728922000001</v>
      </c>
      <c r="N39" s="766">
        <v>15.374129567000001</v>
      </c>
      <c r="O39" s="766">
        <v>15.966307438999999</v>
      </c>
      <c r="P39" s="766">
        <v>15.431208233</v>
      </c>
      <c r="Q39" s="766">
        <v>17.629047465999999</v>
      </c>
      <c r="R39" s="766">
        <v>13.277061298</v>
      </c>
      <c r="S39" s="766">
        <v>15.059464177000001</v>
      </c>
      <c r="T39" s="766">
        <v>19.499530015000001</v>
      </c>
      <c r="U39" s="766">
        <v>23.442980805000001</v>
      </c>
      <c r="V39" s="766">
        <v>21.676253300999999</v>
      </c>
      <c r="W39" s="766">
        <v>19.574416943999999</v>
      </c>
      <c r="X39" s="766">
        <v>17.365376664999999</v>
      </c>
      <c r="Y39" s="766">
        <v>16.582440528999999</v>
      </c>
      <c r="Z39" s="766">
        <v>18.949086595000001</v>
      </c>
      <c r="AA39" s="766">
        <v>17.856907628999998</v>
      </c>
      <c r="AB39" s="766">
        <v>18.007408288000001</v>
      </c>
      <c r="AC39" s="766">
        <v>19.835081192000001</v>
      </c>
      <c r="AD39" s="766">
        <v>16.618383364</v>
      </c>
      <c r="AE39" s="766">
        <v>18.296445378000001</v>
      </c>
      <c r="AF39" s="766">
        <v>21.798990523000001</v>
      </c>
      <c r="AG39" s="766">
        <v>26.397471718999999</v>
      </c>
      <c r="AH39" s="766">
        <v>27.688134195</v>
      </c>
      <c r="AI39" s="766">
        <v>24.651835691999999</v>
      </c>
      <c r="AJ39" s="766">
        <v>20.380828633</v>
      </c>
      <c r="AK39" s="766">
        <v>19.499172924</v>
      </c>
      <c r="AL39" s="766">
        <v>21.275802290000001</v>
      </c>
      <c r="AM39" s="766">
        <v>23.191567325000001</v>
      </c>
      <c r="AN39" s="766">
        <v>22.965578814000001</v>
      </c>
      <c r="AO39" s="766">
        <v>23.143865826999999</v>
      </c>
      <c r="AP39" s="766">
        <v>18.63123057</v>
      </c>
      <c r="AQ39" s="766">
        <v>20.162627929999999</v>
      </c>
      <c r="AR39" s="766">
        <v>25.410609061999999</v>
      </c>
      <c r="AS39" s="766">
        <v>33.312197861000001</v>
      </c>
      <c r="AT39" s="766">
        <v>31.251587373</v>
      </c>
      <c r="AU39" s="766">
        <v>26.353506871</v>
      </c>
      <c r="AV39" s="766">
        <v>23.605011026</v>
      </c>
      <c r="AW39" s="766">
        <v>21.704104635</v>
      </c>
      <c r="AX39" s="766">
        <v>25.387472709000001</v>
      </c>
      <c r="AY39" s="766">
        <v>24.928210792000002</v>
      </c>
      <c r="AZ39" s="766">
        <v>25.509886719000001</v>
      </c>
      <c r="BA39" s="767">
        <v>25.740459999999999</v>
      </c>
      <c r="BB39" s="767">
        <v>21.371929999999999</v>
      </c>
      <c r="BC39" s="767">
        <v>24.018170000000001</v>
      </c>
      <c r="BD39" s="767">
        <v>28.54391</v>
      </c>
      <c r="BE39" s="767">
        <v>34.676540000000003</v>
      </c>
      <c r="BF39" s="767">
        <v>34.135919999999999</v>
      </c>
      <c r="BG39" s="767">
        <v>26.54429</v>
      </c>
      <c r="BH39" s="767">
        <v>25.236229999999999</v>
      </c>
      <c r="BI39" s="767">
        <v>24.349299999999999</v>
      </c>
      <c r="BJ39" s="767">
        <v>26.134840000000001</v>
      </c>
      <c r="BK39" s="767">
        <v>24.992069999999998</v>
      </c>
      <c r="BL39" s="767">
        <v>22.851410000000001</v>
      </c>
      <c r="BM39" s="767">
        <v>23.625219999999999</v>
      </c>
      <c r="BN39" s="767">
        <v>21.116409999999998</v>
      </c>
      <c r="BO39" s="767">
        <v>24.152539999999998</v>
      </c>
      <c r="BP39" s="767">
        <v>29.124099999999999</v>
      </c>
      <c r="BQ39" s="767">
        <v>35.185270000000003</v>
      </c>
      <c r="BR39" s="767">
        <v>35.251919999999998</v>
      </c>
      <c r="BS39" s="767">
        <v>26.83128</v>
      </c>
      <c r="BT39" s="767">
        <v>24.347259999999999</v>
      </c>
      <c r="BU39" s="767">
        <v>23.551960000000001</v>
      </c>
      <c r="BV39" s="767">
        <v>26.530950000000001</v>
      </c>
    </row>
    <row r="40" spans="1:74" ht="11.1" customHeight="1" x14ac:dyDescent="0.2">
      <c r="A40" s="545" t="s">
        <v>1291</v>
      </c>
      <c r="B40" s="548" t="s">
        <v>87</v>
      </c>
      <c r="C40" s="766">
        <v>25.874434506</v>
      </c>
      <c r="D40" s="766">
        <v>22.321551311</v>
      </c>
      <c r="E40" s="766">
        <v>15.483383825000001</v>
      </c>
      <c r="F40" s="766">
        <v>17.980918839000001</v>
      </c>
      <c r="G40" s="766">
        <v>17.321122281000001</v>
      </c>
      <c r="H40" s="766">
        <v>24.167017181999999</v>
      </c>
      <c r="I40" s="766">
        <v>29.384049397999998</v>
      </c>
      <c r="J40" s="766">
        <v>29.981979417000002</v>
      </c>
      <c r="K40" s="766">
        <v>23.723700207</v>
      </c>
      <c r="L40" s="766">
        <v>18.850736737999998</v>
      </c>
      <c r="M40" s="766">
        <v>17.534744949</v>
      </c>
      <c r="N40" s="766">
        <v>26.816414891000001</v>
      </c>
      <c r="O40" s="766">
        <v>23.954991101000001</v>
      </c>
      <c r="P40" s="766">
        <v>18.355418286999999</v>
      </c>
      <c r="Q40" s="766">
        <v>21.172048201999999</v>
      </c>
      <c r="R40" s="766">
        <v>17.067192085999999</v>
      </c>
      <c r="S40" s="766">
        <v>18.952078708999998</v>
      </c>
      <c r="T40" s="766">
        <v>21.4277832</v>
      </c>
      <c r="U40" s="766">
        <v>25.641030960999998</v>
      </c>
      <c r="V40" s="766">
        <v>22.827347253999999</v>
      </c>
      <c r="W40" s="766">
        <v>17.819908511000001</v>
      </c>
      <c r="X40" s="766">
        <v>16.574883475</v>
      </c>
      <c r="Y40" s="766">
        <v>17.214801048000002</v>
      </c>
      <c r="Z40" s="766">
        <v>23.682135295999998</v>
      </c>
      <c r="AA40" s="766">
        <v>26.218818358</v>
      </c>
      <c r="AB40" s="766">
        <v>17.235104842999998</v>
      </c>
      <c r="AC40" s="766">
        <v>18.540511127999999</v>
      </c>
      <c r="AD40" s="766">
        <v>15.530596149000001</v>
      </c>
      <c r="AE40" s="766">
        <v>16.756243374</v>
      </c>
      <c r="AF40" s="766">
        <v>19.258195006000001</v>
      </c>
      <c r="AG40" s="766">
        <v>22.456825106</v>
      </c>
      <c r="AH40" s="766">
        <v>23.010925725</v>
      </c>
      <c r="AI40" s="766">
        <v>16.794681686000001</v>
      </c>
      <c r="AJ40" s="766">
        <v>15.306007267</v>
      </c>
      <c r="AK40" s="766">
        <v>16.494740970999999</v>
      </c>
      <c r="AL40" s="766">
        <v>18.907411435</v>
      </c>
      <c r="AM40" s="766">
        <v>21.752324506000001</v>
      </c>
      <c r="AN40" s="766">
        <v>15.390454436000001</v>
      </c>
      <c r="AO40" s="766">
        <v>16.387920282</v>
      </c>
      <c r="AP40" s="766">
        <v>11.848794229999999</v>
      </c>
      <c r="AQ40" s="766">
        <v>13.709525156</v>
      </c>
      <c r="AR40" s="766">
        <v>14.381776457999999</v>
      </c>
      <c r="AS40" s="766">
        <v>20.179125136</v>
      </c>
      <c r="AT40" s="766">
        <v>16.763785465000002</v>
      </c>
      <c r="AU40" s="766">
        <v>15.017137857</v>
      </c>
      <c r="AV40" s="766">
        <v>10.662130503</v>
      </c>
      <c r="AW40" s="766">
        <v>14.514619435</v>
      </c>
      <c r="AX40" s="766">
        <v>13.681711073000001</v>
      </c>
      <c r="AY40" s="766">
        <v>13.04607</v>
      </c>
      <c r="AZ40" s="766">
        <v>17.965789999999998</v>
      </c>
      <c r="BA40" s="767">
        <v>14.30288</v>
      </c>
      <c r="BB40" s="767">
        <v>7.8946690000000004</v>
      </c>
      <c r="BC40" s="767">
        <v>10.97954</v>
      </c>
      <c r="BD40" s="767">
        <v>13.52849</v>
      </c>
      <c r="BE40" s="767">
        <v>17.37724</v>
      </c>
      <c r="BF40" s="767">
        <v>17.05369</v>
      </c>
      <c r="BG40" s="767">
        <v>12.19468</v>
      </c>
      <c r="BH40" s="767">
        <v>9.1612749999999998</v>
      </c>
      <c r="BI40" s="767">
        <v>9.06325</v>
      </c>
      <c r="BJ40" s="767">
        <v>13.38945</v>
      </c>
      <c r="BK40" s="767">
        <v>17.567679999999999</v>
      </c>
      <c r="BL40" s="767">
        <v>17.631769999999999</v>
      </c>
      <c r="BM40" s="767">
        <v>16.82789</v>
      </c>
      <c r="BN40" s="767">
        <v>9.1590330000000009</v>
      </c>
      <c r="BO40" s="767">
        <v>10.865919999999999</v>
      </c>
      <c r="BP40" s="767">
        <v>12.888199999999999</v>
      </c>
      <c r="BQ40" s="767">
        <v>17.32037</v>
      </c>
      <c r="BR40" s="767">
        <v>16.459440000000001</v>
      </c>
      <c r="BS40" s="767">
        <v>11.497479999999999</v>
      </c>
      <c r="BT40" s="767">
        <v>9.0360809999999994</v>
      </c>
      <c r="BU40" s="767">
        <v>11.2934</v>
      </c>
      <c r="BV40" s="767">
        <v>14.066269999999999</v>
      </c>
    </row>
    <row r="41" spans="1:74" ht="11.1" customHeight="1" x14ac:dyDescent="0.2">
      <c r="A41" s="545" t="s">
        <v>1292</v>
      </c>
      <c r="B41" s="548" t="s">
        <v>90</v>
      </c>
      <c r="C41" s="766">
        <v>25.869942000000002</v>
      </c>
      <c r="D41" s="766">
        <v>22.894964999999999</v>
      </c>
      <c r="E41" s="766">
        <v>22.776759999999999</v>
      </c>
      <c r="F41" s="766">
        <v>21.009910000000001</v>
      </c>
      <c r="G41" s="766">
        <v>23.781983</v>
      </c>
      <c r="H41" s="766">
        <v>22.568573000000001</v>
      </c>
      <c r="I41" s="766">
        <v>23.285812</v>
      </c>
      <c r="J41" s="766">
        <v>24.755216999999998</v>
      </c>
      <c r="K41" s="766">
        <v>22.739031000000001</v>
      </c>
      <c r="L41" s="766">
        <v>21.501695000000002</v>
      </c>
      <c r="M41" s="766">
        <v>23.023997999999999</v>
      </c>
      <c r="N41" s="766">
        <v>24.963118000000001</v>
      </c>
      <c r="O41" s="766">
        <v>25.975608000000001</v>
      </c>
      <c r="P41" s="766">
        <v>22.094138000000001</v>
      </c>
      <c r="Q41" s="766">
        <v>22.987617</v>
      </c>
      <c r="R41" s="766">
        <v>23.029046999999998</v>
      </c>
      <c r="S41" s="766">
        <v>22.526326000000001</v>
      </c>
      <c r="T41" s="766">
        <v>24.399435</v>
      </c>
      <c r="U41" s="766">
        <v>25.376308000000002</v>
      </c>
      <c r="V41" s="766">
        <v>25.136368999999998</v>
      </c>
      <c r="W41" s="766">
        <v>23.158773</v>
      </c>
      <c r="X41" s="766">
        <v>22.592756999999999</v>
      </c>
      <c r="Y41" s="766">
        <v>23.550314</v>
      </c>
      <c r="Z41" s="766">
        <v>26.189156000000001</v>
      </c>
      <c r="AA41" s="766">
        <v>26.296500999999999</v>
      </c>
      <c r="AB41" s="766">
        <v>22.914876</v>
      </c>
      <c r="AC41" s="766">
        <v>22.497935999999999</v>
      </c>
      <c r="AD41" s="766">
        <v>20.571363000000002</v>
      </c>
      <c r="AE41" s="766">
        <v>23.991274000000001</v>
      </c>
      <c r="AF41" s="766">
        <v>24.602101000000001</v>
      </c>
      <c r="AG41" s="766">
        <v>25.186368000000002</v>
      </c>
      <c r="AH41" s="766">
        <v>24.820713000000001</v>
      </c>
      <c r="AI41" s="766">
        <v>23.146605999999998</v>
      </c>
      <c r="AJ41" s="766">
        <v>22.415308</v>
      </c>
      <c r="AK41" s="766">
        <v>23.336442000000002</v>
      </c>
      <c r="AL41" s="766">
        <v>25.599620999999999</v>
      </c>
      <c r="AM41" s="766">
        <v>25.511693000000001</v>
      </c>
      <c r="AN41" s="766">
        <v>22.232628999999999</v>
      </c>
      <c r="AO41" s="766">
        <v>21.816561</v>
      </c>
      <c r="AP41" s="766">
        <v>20.985571</v>
      </c>
      <c r="AQ41" s="766">
        <v>23.905849</v>
      </c>
      <c r="AR41" s="766">
        <v>23.655968999999999</v>
      </c>
      <c r="AS41" s="766">
        <v>24.594460000000002</v>
      </c>
      <c r="AT41" s="766">
        <v>24.391673999999998</v>
      </c>
      <c r="AU41" s="766">
        <v>22.711638000000001</v>
      </c>
      <c r="AV41" s="766">
        <v>21.379864000000001</v>
      </c>
      <c r="AW41" s="766">
        <v>21.870892999999999</v>
      </c>
      <c r="AX41" s="766">
        <v>24.861221</v>
      </c>
      <c r="AY41" s="766">
        <v>24.92418</v>
      </c>
      <c r="AZ41" s="766">
        <v>21.968859999999999</v>
      </c>
      <c r="BA41" s="767">
        <v>22.509699999999999</v>
      </c>
      <c r="BB41" s="767">
        <v>20.61825</v>
      </c>
      <c r="BC41" s="767">
        <v>22.647400000000001</v>
      </c>
      <c r="BD41" s="767">
        <v>23.157139999999998</v>
      </c>
      <c r="BE41" s="767">
        <v>23.757950000000001</v>
      </c>
      <c r="BF41" s="767">
        <v>23.872990000000001</v>
      </c>
      <c r="BG41" s="767">
        <v>21.81671</v>
      </c>
      <c r="BH41" s="767">
        <v>22.132529999999999</v>
      </c>
      <c r="BI41" s="767">
        <v>23.156929999999999</v>
      </c>
      <c r="BJ41" s="767">
        <v>24.95628</v>
      </c>
      <c r="BK41" s="767">
        <v>24.910350000000001</v>
      </c>
      <c r="BL41" s="767">
        <v>21.61646</v>
      </c>
      <c r="BM41" s="767">
        <v>22.303609999999999</v>
      </c>
      <c r="BN41" s="767">
        <v>19.43319</v>
      </c>
      <c r="BO41" s="767">
        <v>22.73657</v>
      </c>
      <c r="BP41" s="767">
        <v>22.533580000000001</v>
      </c>
      <c r="BQ41" s="767">
        <v>23.085460000000001</v>
      </c>
      <c r="BR41" s="767">
        <v>23.19361</v>
      </c>
      <c r="BS41" s="767">
        <v>21.827660000000002</v>
      </c>
      <c r="BT41" s="767">
        <v>21.82846</v>
      </c>
      <c r="BU41" s="767">
        <v>20.818269999999998</v>
      </c>
      <c r="BV41" s="767">
        <v>23.543980000000001</v>
      </c>
    </row>
    <row r="42" spans="1:74" ht="11.1" customHeight="1" x14ac:dyDescent="0.2">
      <c r="A42" s="545" t="s">
        <v>1293</v>
      </c>
      <c r="B42" s="548" t="s">
        <v>1276</v>
      </c>
      <c r="C42" s="766">
        <v>1.0634692670000001</v>
      </c>
      <c r="D42" s="766">
        <v>1.1418708950000001</v>
      </c>
      <c r="E42" s="766">
        <v>0.93407440399999997</v>
      </c>
      <c r="F42" s="766">
        <v>0.72775716899999998</v>
      </c>
      <c r="G42" s="766">
        <v>0.93658986399999999</v>
      </c>
      <c r="H42" s="766">
        <v>0.52183801399999996</v>
      </c>
      <c r="I42" s="766">
        <v>0.45269007500000003</v>
      </c>
      <c r="J42" s="766">
        <v>0.45478816700000002</v>
      </c>
      <c r="K42" s="766">
        <v>0.28145227</v>
      </c>
      <c r="L42" s="766">
        <v>0.59893685600000002</v>
      </c>
      <c r="M42" s="766">
        <v>0.43606400400000001</v>
      </c>
      <c r="N42" s="766">
        <v>0.73328401499999996</v>
      </c>
      <c r="O42" s="766">
        <v>0.798045424</v>
      </c>
      <c r="P42" s="766">
        <v>0.80496814800000005</v>
      </c>
      <c r="Q42" s="766">
        <v>0.99830281499999995</v>
      </c>
      <c r="R42" s="766">
        <v>1.035291518</v>
      </c>
      <c r="S42" s="766">
        <v>1.1406730279999999</v>
      </c>
      <c r="T42" s="766">
        <v>0.82161005899999995</v>
      </c>
      <c r="U42" s="766">
        <v>0.73175539700000003</v>
      </c>
      <c r="V42" s="766">
        <v>0.58839311100000002</v>
      </c>
      <c r="W42" s="766">
        <v>0.374261762</v>
      </c>
      <c r="X42" s="766">
        <v>0.39159423500000001</v>
      </c>
      <c r="Y42" s="766">
        <v>0.71262800199999998</v>
      </c>
      <c r="Z42" s="766">
        <v>0.45018711099999997</v>
      </c>
      <c r="AA42" s="766">
        <v>0.811087958</v>
      </c>
      <c r="AB42" s="766">
        <v>0.89665849200000003</v>
      </c>
      <c r="AC42" s="766">
        <v>0.89191040099999996</v>
      </c>
      <c r="AD42" s="766">
        <v>1.064679479</v>
      </c>
      <c r="AE42" s="766">
        <v>1.077067341</v>
      </c>
      <c r="AF42" s="766">
        <v>0.79407940700000001</v>
      </c>
      <c r="AG42" s="766">
        <v>0.82247784300000004</v>
      </c>
      <c r="AH42" s="766">
        <v>1.0318456380000001</v>
      </c>
      <c r="AI42" s="766">
        <v>0.98764116700000004</v>
      </c>
      <c r="AJ42" s="766">
        <v>1.073724675</v>
      </c>
      <c r="AK42" s="766">
        <v>1.1616064850000001</v>
      </c>
      <c r="AL42" s="766">
        <v>1.258055114</v>
      </c>
      <c r="AM42" s="766">
        <v>1.257974463</v>
      </c>
      <c r="AN42" s="766">
        <v>0.98707440999999996</v>
      </c>
      <c r="AO42" s="766">
        <v>1.1180053590000001</v>
      </c>
      <c r="AP42" s="766">
        <v>1.03887481</v>
      </c>
      <c r="AQ42" s="766">
        <v>1.0388072559999999</v>
      </c>
      <c r="AR42" s="766">
        <v>0.93883705699999997</v>
      </c>
      <c r="AS42" s="766">
        <v>0.87260127600000004</v>
      </c>
      <c r="AT42" s="766">
        <v>0.59494157999999997</v>
      </c>
      <c r="AU42" s="766">
        <v>0.46933870900000002</v>
      </c>
      <c r="AV42" s="766">
        <v>0.512459518</v>
      </c>
      <c r="AW42" s="766">
        <v>0.73902775099999996</v>
      </c>
      <c r="AX42" s="766">
        <v>0.99627937200000005</v>
      </c>
      <c r="AY42" s="766">
        <v>1.0395810000000001</v>
      </c>
      <c r="AZ42" s="766">
        <v>0.92415440000000004</v>
      </c>
      <c r="BA42" s="767">
        <v>0.94531540000000003</v>
      </c>
      <c r="BB42" s="767">
        <v>0.88406490000000004</v>
      </c>
      <c r="BC42" s="767">
        <v>0.88932929999999999</v>
      </c>
      <c r="BD42" s="767">
        <v>0.73495779999999999</v>
      </c>
      <c r="BE42" s="767">
        <v>0.65667589999999998</v>
      </c>
      <c r="BF42" s="767">
        <v>0.62255229999999995</v>
      </c>
      <c r="BG42" s="767">
        <v>0.51190440000000004</v>
      </c>
      <c r="BH42" s="767">
        <v>0.54693979999999998</v>
      </c>
      <c r="BI42" s="767">
        <v>0.71105689999999999</v>
      </c>
      <c r="BJ42" s="767">
        <v>0.93307479999999998</v>
      </c>
      <c r="BK42" s="767">
        <v>1.0330140000000001</v>
      </c>
      <c r="BL42" s="767">
        <v>0.88594410000000001</v>
      </c>
      <c r="BM42" s="767">
        <v>0.91069860000000002</v>
      </c>
      <c r="BN42" s="767">
        <v>0.86490199999999995</v>
      </c>
      <c r="BO42" s="767">
        <v>0.79551550000000004</v>
      </c>
      <c r="BP42" s="767">
        <v>0.67763519999999999</v>
      </c>
      <c r="BQ42" s="767">
        <v>0.62272439999999996</v>
      </c>
      <c r="BR42" s="767">
        <v>0.59020510000000004</v>
      </c>
      <c r="BS42" s="767">
        <v>0.47345389999999998</v>
      </c>
      <c r="BT42" s="767">
        <v>0.53899229999999998</v>
      </c>
      <c r="BU42" s="767">
        <v>0.67346300000000003</v>
      </c>
      <c r="BV42" s="767">
        <v>0.89591620000000005</v>
      </c>
    </row>
    <row r="43" spans="1:74" ht="11.1" customHeight="1" x14ac:dyDescent="0.2">
      <c r="A43" s="545" t="s">
        <v>1294</v>
      </c>
      <c r="B43" s="548" t="s">
        <v>1379</v>
      </c>
      <c r="C43" s="766">
        <v>2.9361418499999998</v>
      </c>
      <c r="D43" s="766">
        <v>2.708158466</v>
      </c>
      <c r="E43" s="766">
        <v>2.6343297190000001</v>
      </c>
      <c r="F43" s="766">
        <v>2.4044776419999998</v>
      </c>
      <c r="G43" s="766">
        <v>1.997031972</v>
      </c>
      <c r="H43" s="766">
        <v>1.8325050460000001</v>
      </c>
      <c r="I43" s="766">
        <v>1.518722313</v>
      </c>
      <c r="J43" s="766">
        <v>1.445573008</v>
      </c>
      <c r="K43" s="766">
        <v>1.7743249649999999</v>
      </c>
      <c r="L43" s="766">
        <v>2.3052060399999998</v>
      </c>
      <c r="M43" s="766">
        <v>2.5488295650000001</v>
      </c>
      <c r="N43" s="766">
        <v>3.0646359040000002</v>
      </c>
      <c r="O43" s="766">
        <v>2.560297056</v>
      </c>
      <c r="P43" s="766">
        <v>2.7550446260000001</v>
      </c>
      <c r="Q43" s="766">
        <v>3.0723645570000002</v>
      </c>
      <c r="R43" s="766">
        <v>2.7226200660000002</v>
      </c>
      <c r="S43" s="766">
        <v>2.5967221</v>
      </c>
      <c r="T43" s="766">
        <v>2.2607283040000001</v>
      </c>
      <c r="U43" s="766">
        <v>1.631737062</v>
      </c>
      <c r="V43" s="766">
        <v>1.4844315450000001</v>
      </c>
      <c r="W43" s="766">
        <v>1.676003656</v>
      </c>
      <c r="X43" s="766">
        <v>2.708697656</v>
      </c>
      <c r="Y43" s="766">
        <v>3.1075799989999999</v>
      </c>
      <c r="Z43" s="766">
        <v>3.6511412499999998</v>
      </c>
      <c r="AA43" s="766">
        <v>3.5407648420000002</v>
      </c>
      <c r="AB43" s="766">
        <v>2.8668576240000001</v>
      </c>
      <c r="AC43" s="766">
        <v>3.185659722</v>
      </c>
      <c r="AD43" s="766">
        <v>2.872394184</v>
      </c>
      <c r="AE43" s="766">
        <v>2.5824383380000002</v>
      </c>
      <c r="AF43" s="766">
        <v>2.1805270019999998</v>
      </c>
      <c r="AG43" s="766">
        <v>2.0012897220000001</v>
      </c>
      <c r="AH43" s="766">
        <v>2.0563902390000002</v>
      </c>
      <c r="AI43" s="766">
        <v>1.9743693680000001</v>
      </c>
      <c r="AJ43" s="766">
        <v>2.8357726900000002</v>
      </c>
      <c r="AK43" s="766">
        <v>2.7291114109999999</v>
      </c>
      <c r="AL43" s="766">
        <v>2.8909888810000002</v>
      </c>
      <c r="AM43" s="766">
        <v>3.0564487730000001</v>
      </c>
      <c r="AN43" s="766">
        <v>2.6644774290000002</v>
      </c>
      <c r="AO43" s="766">
        <v>3.113930941</v>
      </c>
      <c r="AP43" s="766">
        <v>3.4743886389999998</v>
      </c>
      <c r="AQ43" s="766">
        <v>2.8970027389999999</v>
      </c>
      <c r="AR43" s="766">
        <v>2.9031843689999999</v>
      </c>
      <c r="AS43" s="766">
        <v>2.4262821149999998</v>
      </c>
      <c r="AT43" s="766">
        <v>2.2010956020000001</v>
      </c>
      <c r="AU43" s="766">
        <v>2.4632367589999999</v>
      </c>
      <c r="AV43" s="766">
        <v>2.966942017</v>
      </c>
      <c r="AW43" s="766">
        <v>2.7229130069999998</v>
      </c>
      <c r="AX43" s="766">
        <v>3.1827934170000001</v>
      </c>
      <c r="AY43" s="766">
        <v>3.0164330000000001</v>
      </c>
      <c r="AZ43" s="766">
        <v>3.0296620000000001</v>
      </c>
      <c r="BA43" s="767">
        <v>3.2006709999999998</v>
      </c>
      <c r="BB43" s="767">
        <v>3.9334509999999998</v>
      </c>
      <c r="BC43" s="767">
        <v>3.2807249999999999</v>
      </c>
      <c r="BD43" s="767">
        <v>2.93784</v>
      </c>
      <c r="BE43" s="767">
        <v>2.7359680000000002</v>
      </c>
      <c r="BF43" s="767">
        <v>2.6449099999999999</v>
      </c>
      <c r="BG43" s="767">
        <v>2.4913029999999998</v>
      </c>
      <c r="BH43" s="767">
        <v>3.3245309999999999</v>
      </c>
      <c r="BI43" s="767">
        <v>2.7283930000000001</v>
      </c>
      <c r="BJ43" s="767">
        <v>3.8026260000000001</v>
      </c>
      <c r="BK43" s="767">
        <v>3.3195589999999999</v>
      </c>
      <c r="BL43" s="767">
        <v>3.4893390000000002</v>
      </c>
      <c r="BM43" s="767">
        <v>3.591799</v>
      </c>
      <c r="BN43" s="767">
        <v>4.3920339999999998</v>
      </c>
      <c r="BO43" s="767">
        <v>3.6244299999999998</v>
      </c>
      <c r="BP43" s="767">
        <v>3.409637</v>
      </c>
      <c r="BQ43" s="767">
        <v>3.1045370000000001</v>
      </c>
      <c r="BR43" s="767">
        <v>2.9976509999999998</v>
      </c>
      <c r="BS43" s="767">
        <v>2.8088739999999999</v>
      </c>
      <c r="BT43" s="767">
        <v>3.6670790000000002</v>
      </c>
      <c r="BU43" s="767">
        <v>3.1926640000000002</v>
      </c>
      <c r="BV43" s="767">
        <v>3.8871289999999998</v>
      </c>
    </row>
    <row r="44" spans="1:74" ht="11.1" customHeight="1" x14ac:dyDescent="0.2">
      <c r="A44" s="545" t="s">
        <v>1295</v>
      </c>
      <c r="B44" s="546" t="s">
        <v>1380</v>
      </c>
      <c r="C44" s="766">
        <v>0.35681311300000002</v>
      </c>
      <c r="D44" s="766">
        <v>0.31674705399999997</v>
      </c>
      <c r="E44" s="766">
        <v>0.27369399799999999</v>
      </c>
      <c r="F44" s="766">
        <v>0.19157453699999999</v>
      </c>
      <c r="G44" s="766">
        <v>0.29065244600000001</v>
      </c>
      <c r="H44" s="766">
        <v>0.20688026000000001</v>
      </c>
      <c r="I44" s="766">
        <v>0.18887401000000001</v>
      </c>
      <c r="J44" s="766">
        <v>0.19731258199999999</v>
      </c>
      <c r="K44" s="766">
        <v>0.114922803</v>
      </c>
      <c r="L44" s="766">
        <v>0.18155084799999999</v>
      </c>
      <c r="M44" s="766">
        <v>0.21502027200000001</v>
      </c>
      <c r="N44" s="766">
        <v>0.230653946</v>
      </c>
      <c r="O44" s="766">
        <v>0.26449780899999997</v>
      </c>
      <c r="P44" s="766">
        <v>0.213477746</v>
      </c>
      <c r="Q44" s="766">
        <v>0.178053884</v>
      </c>
      <c r="R44" s="766">
        <v>0.15463276400000001</v>
      </c>
      <c r="S44" s="766">
        <v>0.25956494099999999</v>
      </c>
      <c r="T44" s="766">
        <v>0.19566656299999999</v>
      </c>
      <c r="U44" s="766">
        <v>9.7388484999999997E-2</v>
      </c>
      <c r="V44" s="766">
        <v>0.14666842799999999</v>
      </c>
      <c r="W44" s="766">
        <v>0.146453587</v>
      </c>
      <c r="X44" s="766">
        <v>0.17753909200000001</v>
      </c>
      <c r="Y44" s="766">
        <v>0.22085178499999999</v>
      </c>
      <c r="Z44" s="766">
        <v>0.31405536899999997</v>
      </c>
      <c r="AA44" s="766">
        <v>1.634717939</v>
      </c>
      <c r="AB44" s="766">
        <v>0.214526519</v>
      </c>
      <c r="AC44" s="766">
        <v>0.15956361299999999</v>
      </c>
      <c r="AD44" s="766">
        <v>0.22991201</v>
      </c>
      <c r="AE44" s="766">
        <v>0.25073255</v>
      </c>
      <c r="AF44" s="766">
        <v>0.25162770899999998</v>
      </c>
      <c r="AG44" s="766">
        <v>0.117848968</v>
      </c>
      <c r="AH44" s="766">
        <v>0.13185066000000001</v>
      </c>
      <c r="AI44" s="766">
        <v>0.16007829000000001</v>
      </c>
      <c r="AJ44" s="766">
        <v>0.23788077999999999</v>
      </c>
      <c r="AK44" s="766">
        <v>0.30973095</v>
      </c>
      <c r="AL44" s="766">
        <v>0.30091820800000002</v>
      </c>
      <c r="AM44" s="766">
        <v>0.41382940699999998</v>
      </c>
      <c r="AN44" s="766">
        <v>0.26307884399999998</v>
      </c>
      <c r="AO44" s="766">
        <v>0.19911832199999999</v>
      </c>
      <c r="AP44" s="766">
        <v>0.23073523100000001</v>
      </c>
      <c r="AQ44" s="766">
        <v>0.23221445499999999</v>
      </c>
      <c r="AR44" s="766">
        <v>0.203374359</v>
      </c>
      <c r="AS44" s="766">
        <v>0.13370167299999999</v>
      </c>
      <c r="AT44" s="766">
        <v>0.229975071</v>
      </c>
      <c r="AU44" s="766">
        <v>0.15456149699999999</v>
      </c>
      <c r="AV44" s="766">
        <v>0.123524026</v>
      </c>
      <c r="AW44" s="766">
        <v>0.15659498899999999</v>
      </c>
      <c r="AX44" s="766">
        <v>0.13707577000000001</v>
      </c>
      <c r="AY44" s="766">
        <v>0.26597660000000001</v>
      </c>
      <c r="AZ44" s="766">
        <v>0.31806899999999999</v>
      </c>
      <c r="BA44" s="767">
        <v>0.2803021</v>
      </c>
      <c r="BB44" s="767">
        <v>0.298981</v>
      </c>
      <c r="BC44" s="767">
        <v>0.29474689999999998</v>
      </c>
      <c r="BD44" s="767">
        <v>0.28029599999999999</v>
      </c>
      <c r="BE44" s="767">
        <v>0.14559639999999999</v>
      </c>
      <c r="BF44" s="767">
        <v>0.2412822</v>
      </c>
      <c r="BG44" s="767">
        <v>0.1503718</v>
      </c>
      <c r="BH44" s="767">
        <v>0.11845550000000001</v>
      </c>
      <c r="BI44" s="767">
        <v>0.1586825</v>
      </c>
      <c r="BJ44" s="767">
        <v>0.1429656</v>
      </c>
      <c r="BK44" s="767">
        <v>0.38683499999999998</v>
      </c>
      <c r="BL44" s="767">
        <v>0.30224699999999999</v>
      </c>
      <c r="BM44" s="767">
        <v>0.30994450000000001</v>
      </c>
      <c r="BN44" s="767">
        <v>0.30777789999999999</v>
      </c>
      <c r="BO44" s="767">
        <v>0.25690790000000002</v>
      </c>
      <c r="BP44" s="767">
        <v>0.23520170000000001</v>
      </c>
      <c r="BQ44" s="767">
        <v>0.124283</v>
      </c>
      <c r="BR44" s="767">
        <v>0.2118939</v>
      </c>
      <c r="BS44" s="767">
        <v>0.1209219</v>
      </c>
      <c r="BT44" s="767">
        <v>7.3083700000000001E-2</v>
      </c>
      <c r="BU44" s="767">
        <v>0.1520513</v>
      </c>
      <c r="BV44" s="767">
        <v>0.14273830000000001</v>
      </c>
    </row>
    <row r="45" spans="1:74" ht="11.1" customHeight="1" x14ac:dyDescent="0.2">
      <c r="A45" s="545" t="s">
        <v>1296</v>
      </c>
      <c r="B45" s="548" t="s">
        <v>1280</v>
      </c>
      <c r="C45" s="766">
        <v>72.287189634000001</v>
      </c>
      <c r="D45" s="766">
        <v>64.908428533000006</v>
      </c>
      <c r="E45" s="766">
        <v>58.932642944000001</v>
      </c>
      <c r="F45" s="766">
        <v>55.604741304000001</v>
      </c>
      <c r="G45" s="766">
        <v>59.450019238000003</v>
      </c>
      <c r="H45" s="766">
        <v>69.119688643999993</v>
      </c>
      <c r="I45" s="766">
        <v>79.964737256999996</v>
      </c>
      <c r="J45" s="766">
        <v>82.198022546000004</v>
      </c>
      <c r="K45" s="766">
        <v>68.083074664999998</v>
      </c>
      <c r="L45" s="766">
        <v>59.572928537000003</v>
      </c>
      <c r="M45" s="766">
        <v>59.518385711999997</v>
      </c>
      <c r="N45" s="766">
        <v>71.182236322999998</v>
      </c>
      <c r="O45" s="766">
        <v>69.519746828999999</v>
      </c>
      <c r="P45" s="766">
        <v>59.654255040000002</v>
      </c>
      <c r="Q45" s="766">
        <v>66.037433923999998</v>
      </c>
      <c r="R45" s="766">
        <v>57.285844732000001</v>
      </c>
      <c r="S45" s="766">
        <v>60.534828955000002</v>
      </c>
      <c r="T45" s="766">
        <v>68.604753141000003</v>
      </c>
      <c r="U45" s="766">
        <v>76.921200709999994</v>
      </c>
      <c r="V45" s="766">
        <v>71.859462639</v>
      </c>
      <c r="W45" s="766">
        <v>62.749817460000003</v>
      </c>
      <c r="X45" s="766">
        <v>59.810848123</v>
      </c>
      <c r="Y45" s="766">
        <v>61.388615363</v>
      </c>
      <c r="Z45" s="766">
        <v>73.235761620999995</v>
      </c>
      <c r="AA45" s="766">
        <v>76.358797726000006</v>
      </c>
      <c r="AB45" s="766">
        <v>62.135431766000004</v>
      </c>
      <c r="AC45" s="766">
        <v>65.110662055999995</v>
      </c>
      <c r="AD45" s="766">
        <v>56.887328185999998</v>
      </c>
      <c r="AE45" s="766">
        <v>62.954200981</v>
      </c>
      <c r="AF45" s="766">
        <v>68.885520647000007</v>
      </c>
      <c r="AG45" s="766">
        <v>76.982281357999994</v>
      </c>
      <c r="AH45" s="766">
        <v>78.739859456999994</v>
      </c>
      <c r="AI45" s="766">
        <v>67.715212202999993</v>
      </c>
      <c r="AJ45" s="766">
        <v>62.249522044999999</v>
      </c>
      <c r="AK45" s="766">
        <v>63.530804740999997</v>
      </c>
      <c r="AL45" s="766">
        <v>70.232796927999999</v>
      </c>
      <c r="AM45" s="766">
        <v>75.183837474000001</v>
      </c>
      <c r="AN45" s="766">
        <v>64.503292932999997</v>
      </c>
      <c r="AO45" s="766">
        <v>65.779401730999993</v>
      </c>
      <c r="AP45" s="766">
        <v>56.20959448</v>
      </c>
      <c r="AQ45" s="766">
        <v>61.946026535999998</v>
      </c>
      <c r="AR45" s="766">
        <v>67.493750305000006</v>
      </c>
      <c r="AS45" s="766">
        <v>81.518368061000004</v>
      </c>
      <c r="AT45" s="766">
        <v>75.433059091000004</v>
      </c>
      <c r="AU45" s="766">
        <v>67.169419692999995</v>
      </c>
      <c r="AV45" s="766">
        <v>59.249931089999997</v>
      </c>
      <c r="AW45" s="766">
        <v>61.708152816999998</v>
      </c>
      <c r="AX45" s="766">
        <v>68.246553340999995</v>
      </c>
      <c r="AY45" s="766">
        <v>67.220451982</v>
      </c>
      <c r="AZ45" s="766">
        <v>69.716421698999994</v>
      </c>
      <c r="BA45" s="767">
        <v>66.979330000000004</v>
      </c>
      <c r="BB45" s="767">
        <v>55.001350000000002</v>
      </c>
      <c r="BC45" s="767">
        <v>62.109909999999999</v>
      </c>
      <c r="BD45" s="767">
        <v>69.182630000000003</v>
      </c>
      <c r="BE45" s="767">
        <v>79.349969999999999</v>
      </c>
      <c r="BF45" s="767">
        <v>78.571349999999995</v>
      </c>
      <c r="BG45" s="767">
        <v>63.70926</v>
      </c>
      <c r="BH45" s="767">
        <v>60.519959999999998</v>
      </c>
      <c r="BI45" s="767">
        <v>60.167610000000003</v>
      </c>
      <c r="BJ45" s="767">
        <v>69.359229999999997</v>
      </c>
      <c r="BK45" s="767">
        <v>72.209509999999995</v>
      </c>
      <c r="BL45" s="767">
        <v>66.777169999999998</v>
      </c>
      <c r="BM45" s="767">
        <v>67.56917</v>
      </c>
      <c r="BN45" s="767">
        <v>55.273350000000001</v>
      </c>
      <c r="BO45" s="767">
        <v>62.43188</v>
      </c>
      <c r="BP45" s="767">
        <v>68.868350000000007</v>
      </c>
      <c r="BQ45" s="767">
        <v>79.442639999999997</v>
      </c>
      <c r="BR45" s="767">
        <v>78.704719999999995</v>
      </c>
      <c r="BS45" s="767">
        <v>63.559660000000001</v>
      </c>
      <c r="BT45" s="767">
        <v>59.490960000000001</v>
      </c>
      <c r="BU45" s="767">
        <v>59.681809999999999</v>
      </c>
      <c r="BV45" s="767">
        <v>69.066990000000004</v>
      </c>
    </row>
    <row r="46" spans="1:74" ht="11.1" customHeight="1" x14ac:dyDescent="0.2">
      <c r="A46" s="545" t="s">
        <v>1297</v>
      </c>
      <c r="B46" s="546" t="s">
        <v>1381</v>
      </c>
      <c r="C46" s="766">
        <v>70.783386598000007</v>
      </c>
      <c r="D46" s="766">
        <v>63.144621803</v>
      </c>
      <c r="E46" s="766">
        <v>57.851524730000001</v>
      </c>
      <c r="F46" s="766">
        <v>54.080516709999998</v>
      </c>
      <c r="G46" s="766">
        <v>56.722280335999997</v>
      </c>
      <c r="H46" s="766">
        <v>65.559515415000007</v>
      </c>
      <c r="I46" s="766">
        <v>76.251551413000001</v>
      </c>
      <c r="J46" s="766">
        <v>78.302944901999993</v>
      </c>
      <c r="K46" s="766">
        <v>64.211988141999996</v>
      </c>
      <c r="L46" s="766">
        <v>55.203592309999998</v>
      </c>
      <c r="M46" s="766">
        <v>56.188326668999999</v>
      </c>
      <c r="N46" s="766">
        <v>67.908786245000002</v>
      </c>
      <c r="O46" s="766">
        <v>67.021838926000001</v>
      </c>
      <c r="P46" s="766">
        <v>56.414558661999997</v>
      </c>
      <c r="Q46" s="766">
        <v>61.732817752999999</v>
      </c>
      <c r="R46" s="766">
        <v>52.921225735</v>
      </c>
      <c r="S46" s="766">
        <v>56.520581403000001</v>
      </c>
      <c r="T46" s="766">
        <v>65.049256092999997</v>
      </c>
      <c r="U46" s="766">
        <v>73.298650925999993</v>
      </c>
      <c r="V46" s="766">
        <v>68.071422100999996</v>
      </c>
      <c r="W46" s="766">
        <v>59.243592638999999</v>
      </c>
      <c r="X46" s="766">
        <v>57.608129532</v>
      </c>
      <c r="Y46" s="766">
        <v>59.516926499</v>
      </c>
      <c r="Z46" s="766">
        <v>70.518116535999994</v>
      </c>
      <c r="AA46" s="766">
        <v>74.807762151999995</v>
      </c>
      <c r="AB46" s="766">
        <v>59.663451696000003</v>
      </c>
      <c r="AC46" s="766">
        <v>63.790575111999999</v>
      </c>
      <c r="AD46" s="766">
        <v>55.586840946000002</v>
      </c>
      <c r="AE46" s="766">
        <v>60.048742220000001</v>
      </c>
      <c r="AF46" s="766">
        <v>65.717719935000005</v>
      </c>
      <c r="AG46" s="766">
        <v>73.960948232000007</v>
      </c>
      <c r="AH46" s="766">
        <v>75.226439847999998</v>
      </c>
      <c r="AI46" s="766">
        <v>64.534071877000002</v>
      </c>
      <c r="AJ46" s="766">
        <v>59.682784935000001</v>
      </c>
      <c r="AK46" s="766">
        <v>61.144052848999998</v>
      </c>
      <c r="AL46" s="766">
        <v>64.969315379999998</v>
      </c>
      <c r="AM46" s="766">
        <v>71.543880940999998</v>
      </c>
      <c r="AN46" s="766">
        <v>61.383950317</v>
      </c>
      <c r="AO46" s="766">
        <v>62.195776213999999</v>
      </c>
      <c r="AP46" s="766">
        <v>52.589182113</v>
      </c>
      <c r="AQ46" s="766">
        <v>57.668480183</v>
      </c>
      <c r="AR46" s="766">
        <v>62.773887815999998</v>
      </c>
      <c r="AS46" s="766">
        <v>77.812137411999998</v>
      </c>
      <c r="AT46" s="766">
        <v>71.696611637999993</v>
      </c>
      <c r="AU46" s="766">
        <v>62.840060776000001</v>
      </c>
      <c r="AV46" s="766">
        <v>56.571137870000001</v>
      </c>
      <c r="AW46" s="766">
        <v>59.255496657999998</v>
      </c>
      <c r="AX46" s="766">
        <v>64.561212816999998</v>
      </c>
      <c r="AY46" s="766">
        <v>67.560209999999998</v>
      </c>
      <c r="AZ46" s="766">
        <v>64.718369999999993</v>
      </c>
      <c r="BA46" s="767">
        <v>63.652149999999999</v>
      </c>
      <c r="BB46" s="767">
        <v>54.084060000000001</v>
      </c>
      <c r="BC46" s="767">
        <v>59.125509999999998</v>
      </c>
      <c r="BD46" s="767">
        <v>64.389420000000001</v>
      </c>
      <c r="BE46" s="767">
        <v>75.694890000000001</v>
      </c>
      <c r="BF46" s="767">
        <v>73.255790000000005</v>
      </c>
      <c r="BG46" s="767">
        <v>60.554290000000002</v>
      </c>
      <c r="BH46" s="767">
        <v>57.950510000000001</v>
      </c>
      <c r="BI46" s="767">
        <v>57.962380000000003</v>
      </c>
      <c r="BJ46" s="767">
        <v>67.037559999999999</v>
      </c>
      <c r="BK46" s="767">
        <v>73.017300000000006</v>
      </c>
      <c r="BL46" s="767">
        <v>62.139879999999998</v>
      </c>
      <c r="BM46" s="767">
        <v>63.542650000000002</v>
      </c>
      <c r="BN46" s="767">
        <v>53.903379999999999</v>
      </c>
      <c r="BO46" s="767">
        <v>58.771070000000002</v>
      </c>
      <c r="BP46" s="767">
        <v>64.061729999999997</v>
      </c>
      <c r="BQ46" s="767">
        <v>75.334670000000003</v>
      </c>
      <c r="BR46" s="767">
        <v>72.907640000000001</v>
      </c>
      <c r="BS46" s="767">
        <v>60.246609999999997</v>
      </c>
      <c r="BT46" s="767">
        <v>57.680320000000002</v>
      </c>
      <c r="BU46" s="767">
        <v>57.727159999999998</v>
      </c>
      <c r="BV46" s="767">
        <v>66.843649999999997</v>
      </c>
    </row>
    <row r="47" spans="1:74" ht="11.1" customHeight="1" x14ac:dyDescent="0.2">
      <c r="A47" s="539"/>
      <c r="B47" s="131" t="s">
        <v>1298</v>
      </c>
      <c r="C47" s="249"/>
      <c r="D47" s="249"/>
      <c r="E47" s="249"/>
      <c r="F47" s="249"/>
      <c r="G47" s="249"/>
      <c r="H47" s="249"/>
      <c r="I47" s="249"/>
      <c r="J47" s="249"/>
      <c r="K47" s="249"/>
      <c r="L47" s="249"/>
      <c r="M47" s="249"/>
      <c r="N47" s="249"/>
      <c r="O47" s="249"/>
      <c r="P47" s="249"/>
      <c r="Q47" s="249"/>
      <c r="R47" s="249"/>
      <c r="S47" s="249"/>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249"/>
      <c r="AZ47" s="249"/>
      <c r="BA47" s="360"/>
      <c r="BB47" s="360"/>
      <c r="BC47" s="360"/>
      <c r="BD47" s="360"/>
      <c r="BE47" s="360"/>
      <c r="BF47" s="360"/>
      <c r="BG47" s="360"/>
      <c r="BH47" s="360"/>
      <c r="BI47" s="360"/>
      <c r="BJ47" s="360"/>
      <c r="BK47" s="360"/>
      <c r="BL47" s="360"/>
      <c r="BM47" s="360"/>
      <c r="BN47" s="360"/>
      <c r="BO47" s="360"/>
      <c r="BP47" s="360"/>
      <c r="BQ47" s="360"/>
      <c r="BR47" s="360"/>
      <c r="BS47" s="360"/>
      <c r="BT47" s="360"/>
      <c r="BU47" s="360"/>
      <c r="BV47" s="360"/>
    </row>
    <row r="48" spans="1:74" ht="11.1" customHeight="1" x14ac:dyDescent="0.2">
      <c r="A48" s="545" t="s">
        <v>1299</v>
      </c>
      <c r="B48" s="546" t="s">
        <v>88</v>
      </c>
      <c r="C48" s="766">
        <v>19.256691363000002</v>
      </c>
      <c r="D48" s="766">
        <v>17.523828962</v>
      </c>
      <c r="E48" s="766">
        <v>18.171821225999999</v>
      </c>
      <c r="F48" s="766">
        <v>16.122769632000001</v>
      </c>
      <c r="G48" s="766">
        <v>18.732807265000002</v>
      </c>
      <c r="H48" s="766">
        <v>21.632058849</v>
      </c>
      <c r="I48" s="766">
        <v>23.602094975</v>
      </c>
      <c r="J48" s="766">
        <v>23.579211653000002</v>
      </c>
      <c r="K48" s="766">
        <v>20.217103531999999</v>
      </c>
      <c r="L48" s="766">
        <v>15.698680157</v>
      </c>
      <c r="M48" s="766">
        <v>15.409233052999999</v>
      </c>
      <c r="N48" s="766">
        <v>17.065989313999999</v>
      </c>
      <c r="O48" s="766">
        <v>16.178135251</v>
      </c>
      <c r="P48" s="766">
        <v>15.434616316</v>
      </c>
      <c r="Q48" s="766">
        <v>18.671552233</v>
      </c>
      <c r="R48" s="766">
        <v>16.160540756</v>
      </c>
      <c r="S48" s="766">
        <v>17.886187654</v>
      </c>
      <c r="T48" s="766">
        <v>18.967394837000001</v>
      </c>
      <c r="U48" s="766">
        <v>22.729223112</v>
      </c>
      <c r="V48" s="766">
        <v>22.094827188</v>
      </c>
      <c r="W48" s="766">
        <v>18.684068444000001</v>
      </c>
      <c r="X48" s="766">
        <v>16.843442113999998</v>
      </c>
      <c r="Y48" s="766">
        <v>17.341719069</v>
      </c>
      <c r="Z48" s="766">
        <v>19.805823475</v>
      </c>
      <c r="AA48" s="766">
        <v>21.111847431000001</v>
      </c>
      <c r="AB48" s="766">
        <v>16.842808183999999</v>
      </c>
      <c r="AC48" s="766">
        <v>18.815603347</v>
      </c>
      <c r="AD48" s="766">
        <v>16.569318773999999</v>
      </c>
      <c r="AE48" s="766">
        <v>19.468101379</v>
      </c>
      <c r="AF48" s="766">
        <v>21.745044674999999</v>
      </c>
      <c r="AG48" s="766">
        <v>25.440577935</v>
      </c>
      <c r="AH48" s="766">
        <v>24.849993065</v>
      </c>
      <c r="AI48" s="766">
        <v>23.696181516999999</v>
      </c>
      <c r="AJ48" s="766">
        <v>20.017831301000001</v>
      </c>
      <c r="AK48" s="766">
        <v>18.806005803000001</v>
      </c>
      <c r="AL48" s="766">
        <v>17.241582118</v>
      </c>
      <c r="AM48" s="766">
        <v>19.019020263000002</v>
      </c>
      <c r="AN48" s="766">
        <v>18.490359768000001</v>
      </c>
      <c r="AO48" s="766">
        <v>18.746196097999999</v>
      </c>
      <c r="AP48" s="766">
        <v>16.298907080999999</v>
      </c>
      <c r="AQ48" s="766">
        <v>20.761814299000001</v>
      </c>
      <c r="AR48" s="766">
        <v>22.180790655999999</v>
      </c>
      <c r="AS48" s="766">
        <v>26.185080878000001</v>
      </c>
      <c r="AT48" s="766">
        <v>26.829701453999999</v>
      </c>
      <c r="AU48" s="766">
        <v>24.748946539999999</v>
      </c>
      <c r="AV48" s="766">
        <v>21.087588352000001</v>
      </c>
      <c r="AW48" s="766">
        <v>19.06881125</v>
      </c>
      <c r="AX48" s="766">
        <v>19.491818383999998</v>
      </c>
      <c r="AY48" s="766">
        <v>18.819739999999999</v>
      </c>
      <c r="AZ48" s="766">
        <v>20.780419999999999</v>
      </c>
      <c r="BA48" s="767">
        <v>18.857130000000002</v>
      </c>
      <c r="BB48" s="767">
        <v>18.064139999999998</v>
      </c>
      <c r="BC48" s="767">
        <v>22.64584</v>
      </c>
      <c r="BD48" s="767">
        <v>24.69182</v>
      </c>
      <c r="BE48" s="767">
        <v>27.179960000000001</v>
      </c>
      <c r="BF48" s="767">
        <v>26.344329999999999</v>
      </c>
      <c r="BG48" s="767">
        <v>22.191400000000002</v>
      </c>
      <c r="BH48" s="767">
        <v>20.124359999999999</v>
      </c>
      <c r="BI48" s="767">
        <v>18.574619999999999</v>
      </c>
      <c r="BJ48" s="767">
        <v>22.21482</v>
      </c>
      <c r="BK48" s="767">
        <v>17.997309999999999</v>
      </c>
      <c r="BL48" s="767">
        <v>19.530329999999999</v>
      </c>
      <c r="BM48" s="767">
        <v>17.772739999999999</v>
      </c>
      <c r="BN48" s="767">
        <v>16.905259999999998</v>
      </c>
      <c r="BO48" s="767">
        <v>21.46453</v>
      </c>
      <c r="BP48" s="767">
        <v>23.042560000000002</v>
      </c>
      <c r="BQ48" s="767">
        <v>26.38786</v>
      </c>
      <c r="BR48" s="767">
        <v>26.081669999999999</v>
      </c>
      <c r="BS48" s="767">
        <v>21.734449999999999</v>
      </c>
      <c r="BT48" s="767">
        <v>19.83616</v>
      </c>
      <c r="BU48" s="767">
        <v>18.772919999999999</v>
      </c>
      <c r="BV48" s="767">
        <v>21.991610000000001</v>
      </c>
    </row>
    <row r="49" spans="1:74" ht="11.1" customHeight="1" x14ac:dyDescent="0.2">
      <c r="A49" s="545" t="s">
        <v>1300</v>
      </c>
      <c r="B49" s="548" t="s">
        <v>87</v>
      </c>
      <c r="C49" s="766">
        <v>19.153949877999999</v>
      </c>
      <c r="D49" s="766">
        <v>16.056153513999998</v>
      </c>
      <c r="E49" s="766">
        <v>11.708397120000001</v>
      </c>
      <c r="F49" s="766">
        <v>11.791401899</v>
      </c>
      <c r="G49" s="766">
        <v>14.906598767</v>
      </c>
      <c r="H49" s="766">
        <v>21.872853398</v>
      </c>
      <c r="I49" s="766">
        <v>25.920662968999999</v>
      </c>
      <c r="J49" s="766">
        <v>25.462799619999998</v>
      </c>
      <c r="K49" s="766">
        <v>20.652955613</v>
      </c>
      <c r="L49" s="766">
        <v>15.893888091000001</v>
      </c>
      <c r="M49" s="766">
        <v>13.831099399999999</v>
      </c>
      <c r="N49" s="766">
        <v>18.055262531</v>
      </c>
      <c r="O49" s="766">
        <v>17.247741010999999</v>
      </c>
      <c r="P49" s="766">
        <v>11.890329634</v>
      </c>
      <c r="Q49" s="766">
        <v>14.017166448999999</v>
      </c>
      <c r="R49" s="766">
        <v>13.908072122</v>
      </c>
      <c r="S49" s="766">
        <v>16.137642135</v>
      </c>
      <c r="T49" s="766">
        <v>18.537580643999998</v>
      </c>
      <c r="U49" s="766">
        <v>22.603138940000001</v>
      </c>
      <c r="V49" s="766">
        <v>20.709574739000001</v>
      </c>
      <c r="W49" s="766">
        <v>14.668072658</v>
      </c>
      <c r="X49" s="766">
        <v>13.464474992</v>
      </c>
      <c r="Y49" s="766">
        <v>11.613682020000001</v>
      </c>
      <c r="Z49" s="766">
        <v>16.108275617</v>
      </c>
      <c r="AA49" s="766">
        <v>21.974256937</v>
      </c>
      <c r="AB49" s="766">
        <v>10.792218233</v>
      </c>
      <c r="AC49" s="766">
        <v>11.484672120999999</v>
      </c>
      <c r="AD49" s="766">
        <v>10.505463739</v>
      </c>
      <c r="AE49" s="766">
        <v>15.148293546</v>
      </c>
      <c r="AF49" s="766">
        <v>19.356741023000001</v>
      </c>
      <c r="AG49" s="766">
        <v>18.855354074000001</v>
      </c>
      <c r="AH49" s="766">
        <v>18.496230815000001</v>
      </c>
      <c r="AI49" s="766">
        <v>16.554136192000001</v>
      </c>
      <c r="AJ49" s="766">
        <v>13.660126096999999</v>
      </c>
      <c r="AK49" s="766">
        <v>13.983456367</v>
      </c>
      <c r="AL49" s="766">
        <v>14.688913333</v>
      </c>
      <c r="AM49" s="766">
        <v>14.934652923</v>
      </c>
      <c r="AN49" s="766">
        <v>8.9798332379999994</v>
      </c>
      <c r="AO49" s="766">
        <v>11.153107417999999</v>
      </c>
      <c r="AP49" s="766">
        <v>9.8626930080000008</v>
      </c>
      <c r="AQ49" s="766">
        <v>14.126700984999999</v>
      </c>
      <c r="AR49" s="766">
        <v>14.033393421</v>
      </c>
      <c r="AS49" s="766">
        <v>18.356220172</v>
      </c>
      <c r="AT49" s="766">
        <v>17.482441949999998</v>
      </c>
      <c r="AU49" s="766">
        <v>17.445948074</v>
      </c>
      <c r="AV49" s="766">
        <v>11.252546456999999</v>
      </c>
      <c r="AW49" s="766">
        <v>11.577909407</v>
      </c>
      <c r="AX49" s="766">
        <v>10.643252831</v>
      </c>
      <c r="AY49" s="766">
        <v>15.523949999999999</v>
      </c>
      <c r="AZ49" s="766">
        <v>9.1639750000000006</v>
      </c>
      <c r="BA49" s="767">
        <v>7.4578860000000002</v>
      </c>
      <c r="BB49" s="767">
        <v>8.2143890000000006</v>
      </c>
      <c r="BC49" s="767">
        <v>13.44462</v>
      </c>
      <c r="BD49" s="767">
        <v>14.167770000000001</v>
      </c>
      <c r="BE49" s="767">
        <v>17.065550000000002</v>
      </c>
      <c r="BF49" s="767">
        <v>15.93646</v>
      </c>
      <c r="BG49" s="767">
        <v>11.49363</v>
      </c>
      <c r="BH49" s="767">
        <v>10.915940000000001</v>
      </c>
      <c r="BI49" s="767">
        <v>9.7143920000000001</v>
      </c>
      <c r="BJ49" s="767">
        <v>11.753349999999999</v>
      </c>
      <c r="BK49" s="767">
        <v>21.125229999999998</v>
      </c>
      <c r="BL49" s="767">
        <v>10.56244</v>
      </c>
      <c r="BM49" s="767">
        <v>8.8063059999999993</v>
      </c>
      <c r="BN49" s="767">
        <v>8.6221029999999992</v>
      </c>
      <c r="BO49" s="767">
        <v>12.952209999999999</v>
      </c>
      <c r="BP49" s="767">
        <v>15.291</v>
      </c>
      <c r="BQ49" s="767">
        <v>17.658439999999999</v>
      </c>
      <c r="BR49" s="767">
        <v>16.070119999999999</v>
      </c>
      <c r="BS49" s="767">
        <v>11.684380000000001</v>
      </c>
      <c r="BT49" s="767">
        <v>10.835039999999999</v>
      </c>
      <c r="BU49" s="767">
        <v>10.37345</v>
      </c>
      <c r="BV49" s="767">
        <v>11.865629999999999</v>
      </c>
    </row>
    <row r="50" spans="1:74" ht="11.1" customHeight="1" x14ac:dyDescent="0.2">
      <c r="A50" s="545" t="s">
        <v>1301</v>
      </c>
      <c r="B50" s="548" t="s">
        <v>90</v>
      </c>
      <c r="C50" s="766">
        <v>17.257248000000001</v>
      </c>
      <c r="D50" s="766">
        <v>15.301584</v>
      </c>
      <c r="E50" s="766">
        <v>15.151883</v>
      </c>
      <c r="F50" s="766">
        <v>16.460198999999999</v>
      </c>
      <c r="G50" s="766">
        <v>17.207311000000001</v>
      </c>
      <c r="H50" s="766">
        <v>17.299866999999999</v>
      </c>
      <c r="I50" s="766">
        <v>17.944434999999999</v>
      </c>
      <c r="J50" s="766">
        <v>17.724550000000001</v>
      </c>
      <c r="K50" s="766">
        <v>16.473831000000001</v>
      </c>
      <c r="L50" s="766">
        <v>16.308382000000002</v>
      </c>
      <c r="M50" s="766">
        <v>17.043559999999999</v>
      </c>
      <c r="N50" s="766">
        <v>18.39978</v>
      </c>
      <c r="O50" s="766">
        <v>18.580918</v>
      </c>
      <c r="P50" s="766">
        <v>16.086925999999998</v>
      </c>
      <c r="Q50" s="766">
        <v>15.702095</v>
      </c>
      <c r="R50" s="766">
        <v>14.325597999999999</v>
      </c>
      <c r="S50" s="766">
        <v>15.625399</v>
      </c>
      <c r="T50" s="766">
        <v>17.171970000000002</v>
      </c>
      <c r="U50" s="766">
        <v>17.955287999999999</v>
      </c>
      <c r="V50" s="766">
        <v>18.506471999999999</v>
      </c>
      <c r="W50" s="766">
        <v>17.549841000000001</v>
      </c>
      <c r="X50" s="766">
        <v>17.524505000000001</v>
      </c>
      <c r="Y50" s="766">
        <v>16.886710000000001</v>
      </c>
      <c r="Z50" s="766">
        <v>18.981376000000001</v>
      </c>
      <c r="AA50" s="766">
        <v>19.088445</v>
      </c>
      <c r="AB50" s="766">
        <v>15.952855</v>
      </c>
      <c r="AC50" s="766">
        <v>16.991759999999999</v>
      </c>
      <c r="AD50" s="766">
        <v>15.538569000000001</v>
      </c>
      <c r="AE50" s="766">
        <v>17.415361000000001</v>
      </c>
      <c r="AF50" s="766">
        <v>17.77965</v>
      </c>
      <c r="AG50" s="766">
        <v>18.820608</v>
      </c>
      <c r="AH50" s="766">
        <v>18.670936999999999</v>
      </c>
      <c r="AI50" s="766">
        <v>16.038767</v>
      </c>
      <c r="AJ50" s="766">
        <v>14.656088</v>
      </c>
      <c r="AK50" s="766">
        <v>15.363988000000001</v>
      </c>
      <c r="AL50" s="766">
        <v>18.478275</v>
      </c>
      <c r="AM50" s="766">
        <v>19.464435999999999</v>
      </c>
      <c r="AN50" s="766">
        <v>16.682307999999999</v>
      </c>
      <c r="AO50" s="766">
        <v>16.179718000000001</v>
      </c>
      <c r="AP50" s="766">
        <v>15.775627</v>
      </c>
      <c r="AQ50" s="766">
        <v>18.466839</v>
      </c>
      <c r="AR50" s="766">
        <v>18.562017999999998</v>
      </c>
      <c r="AS50" s="766">
        <v>18.935409</v>
      </c>
      <c r="AT50" s="766">
        <v>18.617035999999999</v>
      </c>
      <c r="AU50" s="766">
        <v>16.152846</v>
      </c>
      <c r="AV50" s="766">
        <v>16.408214999999998</v>
      </c>
      <c r="AW50" s="766">
        <v>16.521829</v>
      </c>
      <c r="AX50" s="766">
        <v>19.220815000000002</v>
      </c>
      <c r="AY50" s="766">
        <v>19.064900000000002</v>
      </c>
      <c r="AZ50" s="766">
        <v>16.815740000000002</v>
      </c>
      <c r="BA50" s="767">
        <v>15.929180000000001</v>
      </c>
      <c r="BB50" s="767">
        <v>15.72221</v>
      </c>
      <c r="BC50" s="767">
        <v>16.573609999999999</v>
      </c>
      <c r="BD50" s="767">
        <v>17.5776</v>
      </c>
      <c r="BE50" s="767">
        <v>18.749970000000001</v>
      </c>
      <c r="BF50" s="767">
        <v>18.56671</v>
      </c>
      <c r="BG50" s="767">
        <v>17.03285</v>
      </c>
      <c r="BH50" s="767">
        <v>16.321760000000001</v>
      </c>
      <c r="BI50" s="767">
        <v>17.50966</v>
      </c>
      <c r="BJ50" s="767">
        <v>19.39902</v>
      </c>
      <c r="BK50" s="767">
        <v>19.32254</v>
      </c>
      <c r="BL50" s="767">
        <v>16.661069999999999</v>
      </c>
      <c r="BM50" s="767">
        <v>16.73161</v>
      </c>
      <c r="BN50" s="767">
        <v>16.127739999999999</v>
      </c>
      <c r="BO50" s="767">
        <v>18.17764</v>
      </c>
      <c r="BP50" s="767">
        <v>18.098040000000001</v>
      </c>
      <c r="BQ50" s="767">
        <v>18.77946</v>
      </c>
      <c r="BR50" s="767">
        <v>18.595330000000001</v>
      </c>
      <c r="BS50" s="767">
        <v>16.587759999999999</v>
      </c>
      <c r="BT50" s="767">
        <v>16.852920000000001</v>
      </c>
      <c r="BU50" s="767">
        <v>17.035070000000001</v>
      </c>
      <c r="BV50" s="767">
        <v>19.44811</v>
      </c>
    </row>
    <row r="51" spans="1:74" ht="11.1" customHeight="1" x14ac:dyDescent="0.2">
      <c r="A51" s="545" t="s">
        <v>1302</v>
      </c>
      <c r="B51" s="548" t="s">
        <v>1276</v>
      </c>
      <c r="C51" s="766">
        <v>5.4378804340000002</v>
      </c>
      <c r="D51" s="766">
        <v>4.4478311079999999</v>
      </c>
      <c r="E51" s="766">
        <v>3.0645856779999998</v>
      </c>
      <c r="F51" s="766">
        <v>1.5486528989999999</v>
      </c>
      <c r="G51" s="766">
        <v>1.3112003759999999</v>
      </c>
      <c r="H51" s="766">
        <v>1.2582223130000001</v>
      </c>
      <c r="I51" s="766">
        <v>1.4024742530000001</v>
      </c>
      <c r="J51" s="766">
        <v>1.9594948649999999</v>
      </c>
      <c r="K51" s="766">
        <v>1.3056575239999999</v>
      </c>
      <c r="L51" s="766">
        <v>1.262645236</v>
      </c>
      <c r="M51" s="766">
        <v>0.99155000400000004</v>
      </c>
      <c r="N51" s="766">
        <v>1.63258031</v>
      </c>
      <c r="O51" s="766">
        <v>2.7285030219999999</v>
      </c>
      <c r="P51" s="766">
        <v>1.916986796</v>
      </c>
      <c r="Q51" s="766">
        <v>2.341481344</v>
      </c>
      <c r="R51" s="766">
        <v>2.4162921320000001</v>
      </c>
      <c r="S51" s="766">
        <v>3.3138676280000001</v>
      </c>
      <c r="T51" s="766">
        <v>2.5350912029999999</v>
      </c>
      <c r="U51" s="766">
        <v>2.356385994</v>
      </c>
      <c r="V51" s="766">
        <v>2.1442173480000002</v>
      </c>
      <c r="W51" s="766">
        <v>1.827129403</v>
      </c>
      <c r="X51" s="766">
        <v>2.2353117509999998</v>
      </c>
      <c r="Y51" s="766">
        <v>2.6240015479999999</v>
      </c>
      <c r="Z51" s="766">
        <v>2.3272068309999998</v>
      </c>
      <c r="AA51" s="766">
        <v>3.021052735</v>
      </c>
      <c r="AB51" s="766">
        <v>3.1246986589999999</v>
      </c>
      <c r="AC51" s="766">
        <v>3.0737684230000002</v>
      </c>
      <c r="AD51" s="766">
        <v>3.3489936039999999</v>
      </c>
      <c r="AE51" s="766">
        <v>3.5831225130000002</v>
      </c>
      <c r="AF51" s="766">
        <v>3.2497962899999999</v>
      </c>
      <c r="AG51" s="766">
        <v>2.8376627430000001</v>
      </c>
      <c r="AH51" s="766">
        <v>2.7873631510000001</v>
      </c>
      <c r="AI51" s="766">
        <v>2.6089647789999999</v>
      </c>
      <c r="AJ51" s="766">
        <v>2.7162941960000002</v>
      </c>
      <c r="AK51" s="766">
        <v>3.1906393240000002</v>
      </c>
      <c r="AL51" s="766">
        <v>3.641462583</v>
      </c>
      <c r="AM51" s="766">
        <v>4.1215892030000001</v>
      </c>
      <c r="AN51" s="766">
        <v>3.2165264589999998</v>
      </c>
      <c r="AO51" s="766">
        <v>3.5583107479999998</v>
      </c>
      <c r="AP51" s="766">
        <v>3.1669487749999998</v>
      </c>
      <c r="AQ51" s="766">
        <v>3.2219094209999999</v>
      </c>
      <c r="AR51" s="766">
        <v>2.9142240309999998</v>
      </c>
      <c r="AS51" s="766">
        <v>3.1902857280000001</v>
      </c>
      <c r="AT51" s="766">
        <v>2.170362967</v>
      </c>
      <c r="AU51" s="766">
        <v>1.739026017</v>
      </c>
      <c r="AV51" s="766">
        <v>1.7635442960000001</v>
      </c>
      <c r="AW51" s="766">
        <v>2.867827127</v>
      </c>
      <c r="AX51" s="766">
        <v>3.5356537299999999</v>
      </c>
      <c r="AY51" s="766">
        <v>4.0882329999999998</v>
      </c>
      <c r="AZ51" s="766">
        <v>3.0741390000000002</v>
      </c>
      <c r="BA51" s="767">
        <v>3.1069490000000002</v>
      </c>
      <c r="BB51" s="767">
        <v>2.8044410000000002</v>
      </c>
      <c r="BC51" s="767">
        <v>2.8940109999999999</v>
      </c>
      <c r="BD51" s="767">
        <v>2.414844</v>
      </c>
      <c r="BE51" s="767">
        <v>2.6082269999999999</v>
      </c>
      <c r="BF51" s="767">
        <v>2.222772</v>
      </c>
      <c r="BG51" s="767">
        <v>1.871427</v>
      </c>
      <c r="BH51" s="767">
        <v>1.902358</v>
      </c>
      <c r="BI51" s="767">
        <v>2.7875390000000002</v>
      </c>
      <c r="BJ51" s="767">
        <v>3.2798250000000002</v>
      </c>
      <c r="BK51" s="767">
        <v>4.0332590000000001</v>
      </c>
      <c r="BL51" s="767">
        <v>2.9671099999999999</v>
      </c>
      <c r="BM51" s="767">
        <v>2.9480369999999998</v>
      </c>
      <c r="BN51" s="767">
        <v>2.7731840000000001</v>
      </c>
      <c r="BO51" s="767">
        <v>2.524435</v>
      </c>
      <c r="BP51" s="767">
        <v>2.1960769999999998</v>
      </c>
      <c r="BQ51" s="767">
        <v>2.4762279999999999</v>
      </c>
      <c r="BR51" s="767">
        <v>2.1402380000000001</v>
      </c>
      <c r="BS51" s="767">
        <v>1.743269</v>
      </c>
      <c r="BT51" s="767">
        <v>1.8555600000000001</v>
      </c>
      <c r="BU51" s="767">
        <v>2.6119210000000002</v>
      </c>
      <c r="BV51" s="767">
        <v>3.1477550000000001</v>
      </c>
    </row>
    <row r="52" spans="1:74" ht="11.1" customHeight="1" x14ac:dyDescent="0.2">
      <c r="A52" s="545" t="s">
        <v>1303</v>
      </c>
      <c r="B52" s="548" t="s">
        <v>1379</v>
      </c>
      <c r="C52" s="766">
        <v>0.42540280699999999</v>
      </c>
      <c r="D52" s="766">
        <v>0.44026283599999999</v>
      </c>
      <c r="E52" s="766">
        <v>0.55872660900000004</v>
      </c>
      <c r="F52" s="766">
        <v>0.51626989099999998</v>
      </c>
      <c r="G52" s="766">
        <v>0.54242424199999995</v>
      </c>
      <c r="H52" s="766">
        <v>0.58493549199999995</v>
      </c>
      <c r="I52" s="766">
        <v>0.58610219399999997</v>
      </c>
      <c r="J52" s="766">
        <v>0.70543734199999997</v>
      </c>
      <c r="K52" s="766">
        <v>0.626637412</v>
      </c>
      <c r="L52" s="766">
        <v>0.50450032600000005</v>
      </c>
      <c r="M52" s="766">
        <v>0.58089628999999998</v>
      </c>
      <c r="N52" s="766">
        <v>0.69060499099999995</v>
      </c>
      <c r="O52" s="766">
        <v>0.52104729999999999</v>
      </c>
      <c r="P52" s="766">
        <v>0.60702937499999998</v>
      </c>
      <c r="Q52" s="766">
        <v>0.71402376300000003</v>
      </c>
      <c r="R52" s="766">
        <v>0.76641062400000004</v>
      </c>
      <c r="S52" s="766">
        <v>0.90421475900000003</v>
      </c>
      <c r="T52" s="766">
        <v>0.94628445500000002</v>
      </c>
      <c r="U52" s="766">
        <v>1.096433021</v>
      </c>
      <c r="V52" s="766">
        <v>0.97988157300000001</v>
      </c>
      <c r="W52" s="766">
        <v>0.97784640199999995</v>
      </c>
      <c r="X52" s="766">
        <v>0.93911335399999996</v>
      </c>
      <c r="Y52" s="766">
        <v>0.86966655900000001</v>
      </c>
      <c r="Z52" s="766">
        <v>0.803308778</v>
      </c>
      <c r="AA52" s="766">
        <v>0.85243183</v>
      </c>
      <c r="AB52" s="766">
        <v>0.76696078599999995</v>
      </c>
      <c r="AC52" s="766">
        <v>1.005282786</v>
      </c>
      <c r="AD52" s="766">
        <v>1.109077318</v>
      </c>
      <c r="AE52" s="766">
        <v>1.1213096060000001</v>
      </c>
      <c r="AF52" s="766">
        <v>1.1580755300000001</v>
      </c>
      <c r="AG52" s="766">
        <v>1.1397275790000001</v>
      </c>
      <c r="AH52" s="766">
        <v>1.1462381349999999</v>
      </c>
      <c r="AI52" s="766">
        <v>0.89637699100000001</v>
      </c>
      <c r="AJ52" s="766">
        <v>0.927473196</v>
      </c>
      <c r="AK52" s="766">
        <v>0.70381718999999998</v>
      </c>
      <c r="AL52" s="766">
        <v>0.64646320599999996</v>
      </c>
      <c r="AM52" s="766">
        <v>0.79184844300000001</v>
      </c>
      <c r="AN52" s="766">
        <v>0.75263891500000002</v>
      </c>
      <c r="AO52" s="766">
        <v>1.084992011</v>
      </c>
      <c r="AP52" s="766">
        <v>1.1715778720000001</v>
      </c>
      <c r="AQ52" s="766">
        <v>1.294138324</v>
      </c>
      <c r="AR52" s="766">
        <v>1.3139097150000001</v>
      </c>
      <c r="AS52" s="766">
        <v>1.39479394</v>
      </c>
      <c r="AT52" s="766">
        <v>1.3316873499999999</v>
      </c>
      <c r="AU52" s="766">
        <v>1.2045295469999999</v>
      </c>
      <c r="AV52" s="766">
        <v>1.038939839</v>
      </c>
      <c r="AW52" s="766">
        <v>0.91120853899999998</v>
      </c>
      <c r="AX52" s="766">
        <v>0.86384787799999996</v>
      </c>
      <c r="AY52" s="766">
        <v>0.70342139999999997</v>
      </c>
      <c r="AZ52" s="766">
        <v>0.74884379999999995</v>
      </c>
      <c r="BA52" s="767">
        <v>1.16736</v>
      </c>
      <c r="BB52" s="767">
        <v>1.420452</v>
      </c>
      <c r="BC52" s="767">
        <v>1.677624</v>
      </c>
      <c r="BD52" s="767">
        <v>1.779458</v>
      </c>
      <c r="BE52" s="767">
        <v>1.7082949999999999</v>
      </c>
      <c r="BF52" s="767">
        <v>1.5961510000000001</v>
      </c>
      <c r="BG52" s="767">
        <v>1.3925860000000001</v>
      </c>
      <c r="BH52" s="767">
        <v>1.2340279999999999</v>
      </c>
      <c r="BI52" s="767">
        <v>1.042386</v>
      </c>
      <c r="BJ52" s="767">
        <v>1.126091</v>
      </c>
      <c r="BK52" s="767">
        <v>1.0208360000000001</v>
      </c>
      <c r="BL52" s="767">
        <v>1.1049340000000001</v>
      </c>
      <c r="BM52" s="767">
        <v>1.5153479999999999</v>
      </c>
      <c r="BN52" s="767">
        <v>1.7953209999999999</v>
      </c>
      <c r="BO52" s="767">
        <v>2.0872850000000001</v>
      </c>
      <c r="BP52" s="767">
        <v>2.26864</v>
      </c>
      <c r="BQ52" s="767">
        <v>2.210655</v>
      </c>
      <c r="BR52" s="767">
        <v>1.949594</v>
      </c>
      <c r="BS52" s="767">
        <v>1.7397069999999999</v>
      </c>
      <c r="BT52" s="767">
        <v>1.5349930000000001</v>
      </c>
      <c r="BU52" s="767">
        <v>1.2778449999999999</v>
      </c>
      <c r="BV52" s="767">
        <v>1.16408</v>
      </c>
    </row>
    <row r="53" spans="1:74" ht="11.1" customHeight="1" x14ac:dyDescent="0.2">
      <c r="A53" s="545" t="s">
        <v>1304</v>
      </c>
      <c r="B53" s="546" t="s">
        <v>1380</v>
      </c>
      <c r="C53" s="766">
        <v>0.146667029</v>
      </c>
      <c r="D53" s="766">
        <v>-2.3774225E-2</v>
      </c>
      <c r="E53" s="766">
        <v>-2.6516947999999999E-2</v>
      </c>
      <c r="F53" s="766">
        <v>-6.6059698E-2</v>
      </c>
      <c r="G53" s="766">
        <v>-0.111625794</v>
      </c>
      <c r="H53" s="766">
        <v>-0.22776675399999999</v>
      </c>
      <c r="I53" s="766">
        <v>-0.25747636800000001</v>
      </c>
      <c r="J53" s="766">
        <v>-0.25822735000000002</v>
      </c>
      <c r="K53" s="766">
        <v>-0.26342697599999998</v>
      </c>
      <c r="L53" s="766">
        <v>-0.193444066</v>
      </c>
      <c r="M53" s="766">
        <v>-0.176782039</v>
      </c>
      <c r="N53" s="766">
        <v>-0.17479639199999999</v>
      </c>
      <c r="O53" s="766">
        <v>-0.192771621</v>
      </c>
      <c r="P53" s="766">
        <v>-0.13011250599999999</v>
      </c>
      <c r="Q53" s="766">
        <v>-0.13961854700000001</v>
      </c>
      <c r="R53" s="766">
        <v>-0.124589087</v>
      </c>
      <c r="S53" s="766">
        <v>-0.18113736599999999</v>
      </c>
      <c r="T53" s="766">
        <v>-0.169148465</v>
      </c>
      <c r="U53" s="766">
        <v>-0.26114805600000002</v>
      </c>
      <c r="V53" s="766">
        <v>-0.24768410799999999</v>
      </c>
      <c r="W53" s="766">
        <v>-0.225439063</v>
      </c>
      <c r="X53" s="766">
        <v>-0.149943138</v>
      </c>
      <c r="Y53" s="766">
        <v>-8.1519905000000004E-2</v>
      </c>
      <c r="Z53" s="766">
        <v>-0.14200331899999999</v>
      </c>
      <c r="AA53" s="766">
        <v>0.57997975999999996</v>
      </c>
      <c r="AB53" s="766">
        <v>-2.9948145999999998E-2</v>
      </c>
      <c r="AC53" s="766">
        <v>-9.6099170000000008E-3</v>
      </c>
      <c r="AD53" s="766">
        <v>-5.8646660000000001E-3</v>
      </c>
      <c r="AE53" s="766">
        <v>-7.0519069999999996E-3</v>
      </c>
      <c r="AF53" s="766">
        <v>-8.8168116000000005E-2</v>
      </c>
      <c r="AG53" s="766">
        <v>-0.167354214</v>
      </c>
      <c r="AH53" s="766">
        <v>-0.10515300599999999</v>
      </c>
      <c r="AI53" s="766">
        <v>-0.19154469299999999</v>
      </c>
      <c r="AJ53" s="766">
        <v>-0.102636106</v>
      </c>
      <c r="AK53" s="766">
        <v>-2.0955194999999999E-2</v>
      </c>
      <c r="AL53" s="766">
        <v>1.9599498999999999E-2</v>
      </c>
      <c r="AM53" s="766">
        <v>6.9361445999999993E-2</v>
      </c>
      <c r="AN53" s="766">
        <v>-5.4703188E-2</v>
      </c>
      <c r="AO53" s="766">
        <v>-6.2706899999999996E-4</v>
      </c>
      <c r="AP53" s="766">
        <v>3.7786752E-2</v>
      </c>
      <c r="AQ53" s="766">
        <v>-9.2546500000000004E-2</v>
      </c>
      <c r="AR53" s="766">
        <v>-0.151139571</v>
      </c>
      <c r="AS53" s="766">
        <v>-0.17565853000000001</v>
      </c>
      <c r="AT53" s="766">
        <v>-0.20698450900000001</v>
      </c>
      <c r="AU53" s="766">
        <v>-0.24426347000000001</v>
      </c>
      <c r="AV53" s="766">
        <v>-0.16364144799999999</v>
      </c>
      <c r="AW53" s="766">
        <v>-0.134138011</v>
      </c>
      <c r="AX53" s="766">
        <v>-0.11490700500000001</v>
      </c>
      <c r="AY53" s="766">
        <v>8.52073E-2</v>
      </c>
      <c r="AZ53" s="766">
        <v>-4.37921E-2</v>
      </c>
      <c r="BA53" s="767">
        <v>-3.8929500000000001E-3</v>
      </c>
      <c r="BB53" s="767">
        <v>0.1139117</v>
      </c>
      <c r="BC53" s="767">
        <v>2.8904200000000001E-2</v>
      </c>
      <c r="BD53" s="767">
        <v>-7.1475200000000003E-2</v>
      </c>
      <c r="BE53" s="767">
        <v>-0.18646160000000001</v>
      </c>
      <c r="BF53" s="767">
        <v>-0.18102109999999999</v>
      </c>
      <c r="BG53" s="767">
        <v>-0.21703839999999999</v>
      </c>
      <c r="BH53" s="767">
        <v>-0.16089729999999999</v>
      </c>
      <c r="BI53" s="767">
        <v>-0.13573450000000001</v>
      </c>
      <c r="BJ53" s="767">
        <v>-0.1143856</v>
      </c>
      <c r="BK53" s="767">
        <v>7.27516E-2</v>
      </c>
      <c r="BL53" s="767">
        <v>-5.6335299999999998E-2</v>
      </c>
      <c r="BM53" s="767">
        <v>-4.8143199999999997E-2</v>
      </c>
      <c r="BN53" s="767">
        <v>2.58999E-2</v>
      </c>
      <c r="BO53" s="767">
        <v>-6.7557800000000001E-2</v>
      </c>
      <c r="BP53" s="767">
        <v>-7.1928599999999995E-2</v>
      </c>
      <c r="BQ53" s="767">
        <v>-0.19436300000000001</v>
      </c>
      <c r="BR53" s="767">
        <v>-0.1841245</v>
      </c>
      <c r="BS53" s="767">
        <v>-0.22971749999999999</v>
      </c>
      <c r="BT53" s="767">
        <v>-0.15234410000000001</v>
      </c>
      <c r="BU53" s="767">
        <v>-0.12769929999999999</v>
      </c>
      <c r="BV53" s="767">
        <v>-0.1114293</v>
      </c>
    </row>
    <row r="54" spans="1:74" ht="11.1" customHeight="1" x14ac:dyDescent="0.2">
      <c r="A54" s="545" t="s">
        <v>1305</v>
      </c>
      <c r="B54" s="548" t="s">
        <v>1280</v>
      </c>
      <c r="C54" s="766">
        <v>61.677839511000002</v>
      </c>
      <c r="D54" s="766">
        <v>53.745886194999997</v>
      </c>
      <c r="E54" s="766">
        <v>48.628896685000001</v>
      </c>
      <c r="F54" s="766">
        <v>46.373233622999997</v>
      </c>
      <c r="G54" s="766">
        <v>52.588715856</v>
      </c>
      <c r="H54" s="766">
        <v>62.420170298000002</v>
      </c>
      <c r="I54" s="766">
        <v>69.198293023000005</v>
      </c>
      <c r="J54" s="766">
        <v>69.173266130000002</v>
      </c>
      <c r="K54" s="766">
        <v>59.012758105000003</v>
      </c>
      <c r="L54" s="766">
        <v>49.474651743999999</v>
      </c>
      <c r="M54" s="766">
        <v>47.679556708</v>
      </c>
      <c r="N54" s="766">
        <v>55.669420754000001</v>
      </c>
      <c r="O54" s="766">
        <v>55.063572962999999</v>
      </c>
      <c r="P54" s="766">
        <v>45.805775615000002</v>
      </c>
      <c r="Q54" s="766">
        <v>51.306700241999998</v>
      </c>
      <c r="R54" s="766">
        <v>47.452324547000003</v>
      </c>
      <c r="S54" s="766">
        <v>53.68617381</v>
      </c>
      <c r="T54" s="766">
        <v>57.989172674000002</v>
      </c>
      <c r="U54" s="766">
        <v>66.479321010999996</v>
      </c>
      <c r="V54" s="766">
        <v>64.18728874</v>
      </c>
      <c r="W54" s="766">
        <v>53.481518844</v>
      </c>
      <c r="X54" s="766">
        <v>50.856904073000003</v>
      </c>
      <c r="Y54" s="766">
        <v>49.254259290999997</v>
      </c>
      <c r="Z54" s="766">
        <v>57.883987382000001</v>
      </c>
      <c r="AA54" s="766">
        <v>66.628013693</v>
      </c>
      <c r="AB54" s="766">
        <v>47.449592715999998</v>
      </c>
      <c r="AC54" s="766">
        <v>51.361476760000002</v>
      </c>
      <c r="AD54" s="766">
        <v>47.065557769000002</v>
      </c>
      <c r="AE54" s="766">
        <v>56.729136136999998</v>
      </c>
      <c r="AF54" s="766">
        <v>63.201139402000003</v>
      </c>
      <c r="AG54" s="766">
        <v>66.926576116999996</v>
      </c>
      <c r="AH54" s="766">
        <v>65.845609159999995</v>
      </c>
      <c r="AI54" s="766">
        <v>59.602881785999998</v>
      </c>
      <c r="AJ54" s="766">
        <v>51.875176684000003</v>
      </c>
      <c r="AK54" s="766">
        <v>52.026951488999998</v>
      </c>
      <c r="AL54" s="766">
        <v>54.716295739000003</v>
      </c>
      <c r="AM54" s="766">
        <v>58.400908278000003</v>
      </c>
      <c r="AN54" s="766">
        <v>48.066963192000003</v>
      </c>
      <c r="AO54" s="766">
        <v>50.721697206000002</v>
      </c>
      <c r="AP54" s="766">
        <v>46.313540488000001</v>
      </c>
      <c r="AQ54" s="766">
        <v>57.778855528999998</v>
      </c>
      <c r="AR54" s="766">
        <v>58.853196251999996</v>
      </c>
      <c r="AS54" s="766">
        <v>67.886131187999993</v>
      </c>
      <c r="AT54" s="766">
        <v>66.224245212</v>
      </c>
      <c r="AU54" s="766">
        <v>61.047032708000003</v>
      </c>
      <c r="AV54" s="766">
        <v>51.387192495999997</v>
      </c>
      <c r="AW54" s="766">
        <v>50.813447312000001</v>
      </c>
      <c r="AX54" s="766">
        <v>53.640480818</v>
      </c>
      <c r="AY54" s="766">
        <v>58.28546</v>
      </c>
      <c r="AZ54" s="766">
        <v>50.53933</v>
      </c>
      <c r="BA54" s="767">
        <v>46.514609999999998</v>
      </c>
      <c r="BB54" s="767">
        <v>46.339550000000003</v>
      </c>
      <c r="BC54" s="767">
        <v>57.264609999999998</v>
      </c>
      <c r="BD54" s="767">
        <v>60.560009999999998</v>
      </c>
      <c r="BE54" s="767">
        <v>67.125540000000001</v>
      </c>
      <c r="BF54" s="767">
        <v>64.485399999999998</v>
      </c>
      <c r="BG54" s="767">
        <v>53.764859999999999</v>
      </c>
      <c r="BH54" s="767">
        <v>50.33755</v>
      </c>
      <c r="BI54" s="767">
        <v>49.492870000000003</v>
      </c>
      <c r="BJ54" s="767">
        <v>57.658720000000002</v>
      </c>
      <c r="BK54" s="767">
        <v>63.571930000000002</v>
      </c>
      <c r="BL54" s="767">
        <v>50.769550000000002</v>
      </c>
      <c r="BM54" s="767">
        <v>47.725900000000003</v>
      </c>
      <c r="BN54" s="767">
        <v>46.249510000000001</v>
      </c>
      <c r="BO54" s="767">
        <v>57.138539999999999</v>
      </c>
      <c r="BP54" s="767">
        <v>60.824390000000001</v>
      </c>
      <c r="BQ54" s="767">
        <v>67.318280000000001</v>
      </c>
      <c r="BR54" s="767">
        <v>64.652829999999994</v>
      </c>
      <c r="BS54" s="767">
        <v>53.25985</v>
      </c>
      <c r="BT54" s="767">
        <v>50.762329999999999</v>
      </c>
      <c r="BU54" s="767">
        <v>49.943510000000003</v>
      </c>
      <c r="BV54" s="767">
        <v>57.505749999999999</v>
      </c>
    </row>
    <row r="55" spans="1:74" ht="11.1" customHeight="1" x14ac:dyDescent="0.2">
      <c r="A55" s="545" t="s">
        <v>1306</v>
      </c>
      <c r="B55" s="546" t="s">
        <v>1381</v>
      </c>
      <c r="C55" s="766">
        <v>62.101066177</v>
      </c>
      <c r="D55" s="766">
        <v>53.938259307999999</v>
      </c>
      <c r="E55" s="766">
        <v>48.612791841000004</v>
      </c>
      <c r="F55" s="766">
        <v>46.557834866999997</v>
      </c>
      <c r="G55" s="766">
        <v>51.881134907000003</v>
      </c>
      <c r="H55" s="766">
        <v>61.745434690000003</v>
      </c>
      <c r="I55" s="766">
        <v>68.345205114999999</v>
      </c>
      <c r="J55" s="766">
        <v>68.273587769000002</v>
      </c>
      <c r="K55" s="766">
        <v>58.802512554000003</v>
      </c>
      <c r="L55" s="766">
        <v>49.158822688000001</v>
      </c>
      <c r="M55" s="766">
        <v>47.468506748000003</v>
      </c>
      <c r="N55" s="766">
        <v>55.642136417000003</v>
      </c>
      <c r="O55" s="766">
        <v>54.973880571999999</v>
      </c>
      <c r="P55" s="766">
        <v>45.791451166000002</v>
      </c>
      <c r="Q55" s="766">
        <v>51.330941903000003</v>
      </c>
      <c r="R55" s="766">
        <v>47.428033093000003</v>
      </c>
      <c r="S55" s="766">
        <v>53.186758976</v>
      </c>
      <c r="T55" s="766">
        <v>57.670295181999997</v>
      </c>
      <c r="U55" s="766">
        <v>66.079586481000007</v>
      </c>
      <c r="V55" s="766">
        <v>63.399504923000002</v>
      </c>
      <c r="W55" s="766">
        <v>53.357776186000002</v>
      </c>
      <c r="X55" s="766">
        <v>50.935297831</v>
      </c>
      <c r="Y55" s="766">
        <v>49.664775945000002</v>
      </c>
      <c r="Z55" s="766">
        <v>58.472621232999998</v>
      </c>
      <c r="AA55" s="766">
        <v>67.221347326</v>
      </c>
      <c r="AB55" s="766">
        <v>47.851167775</v>
      </c>
      <c r="AC55" s="766">
        <v>51.990997493000002</v>
      </c>
      <c r="AD55" s="766">
        <v>46.991646652</v>
      </c>
      <c r="AE55" s="766">
        <v>56.521757123999997</v>
      </c>
      <c r="AF55" s="766">
        <v>63.074536610999999</v>
      </c>
      <c r="AG55" s="766">
        <v>66.340978492999994</v>
      </c>
      <c r="AH55" s="766">
        <v>65.346085220999996</v>
      </c>
      <c r="AI55" s="766">
        <v>60.104251570000002</v>
      </c>
      <c r="AJ55" s="766">
        <v>52.042356955000002</v>
      </c>
      <c r="AK55" s="766">
        <v>52.228137064999999</v>
      </c>
      <c r="AL55" s="766">
        <v>55.948861837999999</v>
      </c>
      <c r="AM55" s="766">
        <v>59.267967444999996</v>
      </c>
      <c r="AN55" s="766">
        <v>49.247057658999999</v>
      </c>
      <c r="AO55" s="766">
        <v>55.42569812</v>
      </c>
      <c r="AP55" s="766">
        <v>46.65936756</v>
      </c>
      <c r="AQ55" s="766">
        <v>55.384473841999998</v>
      </c>
      <c r="AR55" s="766">
        <v>56.470754937999999</v>
      </c>
      <c r="AS55" s="766">
        <v>66.925759606</v>
      </c>
      <c r="AT55" s="766">
        <v>67.386957664999997</v>
      </c>
      <c r="AU55" s="766">
        <v>63.576511349999997</v>
      </c>
      <c r="AV55" s="766">
        <v>52.736431723000003</v>
      </c>
      <c r="AW55" s="766">
        <v>51.160672175999999</v>
      </c>
      <c r="AX55" s="766">
        <v>52.491120000000002</v>
      </c>
      <c r="AY55" s="766">
        <v>56.114330000000002</v>
      </c>
      <c r="AZ55" s="766">
        <v>51.082949999999997</v>
      </c>
      <c r="BA55" s="767">
        <v>50.243729999999999</v>
      </c>
      <c r="BB55" s="767">
        <v>45.826880000000003</v>
      </c>
      <c r="BC55" s="767">
        <v>53.67257</v>
      </c>
      <c r="BD55" s="767">
        <v>58.437010000000001</v>
      </c>
      <c r="BE55" s="767">
        <v>67.080770000000001</v>
      </c>
      <c r="BF55" s="767">
        <v>65.079179999999994</v>
      </c>
      <c r="BG55" s="767">
        <v>54.657969999999999</v>
      </c>
      <c r="BH55" s="767">
        <v>50.422110000000004</v>
      </c>
      <c r="BI55" s="767">
        <v>48.778480000000002</v>
      </c>
      <c r="BJ55" s="767">
        <v>57.354939999999999</v>
      </c>
      <c r="BK55" s="767">
        <v>62.01782</v>
      </c>
      <c r="BL55" s="767">
        <v>51.807470000000002</v>
      </c>
      <c r="BM55" s="767">
        <v>51.579709999999999</v>
      </c>
      <c r="BN55" s="767">
        <v>46.59028</v>
      </c>
      <c r="BO55" s="767">
        <v>54.094589999999997</v>
      </c>
      <c r="BP55" s="767">
        <v>58.835549999999998</v>
      </c>
      <c r="BQ55" s="767">
        <v>67.441969999999998</v>
      </c>
      <c r="BR55" s="767">
        <v>65.343860000000006</v>
      </c>
      <c r="BS55" s="767">
        <v>54.858809999999998</v>
      </c>
      <c r="BT55" s="767">
        <v>50.573610000000002</v>
      </c>
      <c r="BU55" s="767">
        <v>48.892200000000003</v>
      </c>
      <c r="BV55" s="767">
        <v>57.455930000000002</v>
      </c>
    </row>
    <row r="56" spans="1:74" ht="11.1" customHeight="1" x14ac:dyDescent="0.2">
      <c r="A56" s="539"/>
      <c r="B56" s="131" t="s">
        <v>1307</v>
      </c>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49"/>
      <c r="AA56" s="249"/>
      <c r="AB56" s="249"/>
      <c r="AC56" s="249"/>
      <c r="AD56" s="249"/>
      <c r="AE56" s="249"/>
      <c r="AF56" s="249"/>
      <c r="AG56" s="249"/>
      <c r="AH56" s="249"/>
      <c r="AI56" s="249"/>
      <c r="AJ56" s="249"/>
      <c r="AK56" s="249"/>
      <c r="AL56" s="249"/>
      <c r="AM56" s="249"/>
      <c r="AN56" s="249"/>
      <c r="AO56" s="249"/>
      <c r="AP56" s="249"/>
      <c r="AQ56" s="249"/>
      <c r="AR56" s="249"/>
      <c r="AS56" s="249"/>
      <c r="AT56" s="249"/>
      <c r="AU56" s="249"/>
      <c r="AV56" s="249"/>
      <c r="AW56" s="249"/>
      <c r="AX56" s="249"/>
      <c r="AY56" s="249"/>
      <c r="AZ56" s="249"/>
      <c r="BA56" s="360"/>
      <c r="BB56" s="360"/>
      <c r="BC56" s="360"/>
      <c r="BD56" s="360"/>
      <c r="BE56" s="360"/>
      <c r="BF56" s="360"/>
      <c r="BG56" s="360"/>
      <c r="BH56" s="360"/>
      <c r="BI56" s="360"/>
      <c r="BJ56" s="360"/>
      <c r="BK56" s="360"/>
      <c r="BL56" s="360"/>
      <c r="BM56" s="360"/>
      <c r="BN56" s="360"/>
      <c r="BO56" s="360"/>
      <c r="BP56" s="360"/>
      <c r="BQ56" s="360"/>
      <c r="BR56" s="360"/>
      <c r="BS56" s="360"/>
      <c r="BT56" s="360"/>
      <c r="BU56" s="360"/>
      <c r="BV56" s="360"/>
    </row>
    <row r="57" spans="1:74" ht="11.1" customHeight="1" x14ac:dyDescent="0.2">
      <c r="A57" s="545" t="s">
        <v>1308</v>
      </c>
      <c r="B57" s="546" t="s">
        <v>88</v>
      </c>
      <c r="C57" s="766">
        <v>11.144365841000001</v>
      </c>
      <c r="D57" s="766">
        <v>10.408722696</v>
      </c>
      <c r="E57" s="766">
        <v>11.253617881</v>
      </c>
      <c r="F57" s="766">
        <v>12.510749446</v>
      </c>
      <c r="G57" s="766">
        <v>13.265055987</v>
      </c>
      <c r="H57" s="766">
        <v>14.436631579</v>
      </c>
      <c r="I57" s="766">
        <v>15.617176013</v>
      </c>
      <c r="J57" s="766">
        <v>15.696608917000001</v>
      </c>
      <c r="K57" s="766">
        <v>14.242105703</v>
      </c>
      <c r="L57" s="766">
        <v>13.099575761000001</v>
      </c>
      <c r="M57" s="766">
        <v>10.01723269</v>
      </c>
      <c r="N57" s="766">
        <v>10.274669609</v>
      </c>
      <c r="O57" s="766">
        <v>10.358896862</v>
      </c>
      <c r="P57" s="766">
        <v>9.7268409780000002</v>
      </c>
      <c r="Q57" s="766">
        <v>11.365432492</v>
      </c>
      <c r="R57" s="766">
        <v>11.991657621</v>
      </c>
      <c r="S57" s="766">
        <v>14.079647325</v>
      </c>
      <c r="T57" s="766">
        <v>13.940949749</v>
      </c>
      <c r="U57" s="766">
        <v>16.036507297</v>
      </c>
      <c r="V57" s="766">
        <v>16.651808118000002</v>
      </c>
      <c r="W57" s="766">
        <v>14.400463351000001</v>
      </c>
      <c r="X57" s="766">
        <v>13.927178537</v>
      </c>
      <c r="Y57" s="766">
        <v>11.029162264</v>
      </c>
      <c r="Z57" s="766">
        <v>10.873257008</v>
      </c>
      <c r="AA57" s="766">
        <v>11.67024627</v>
      </c>
      <c r="AB57" s="766">
        <v>10.852148785000001</v>
      </c>
      <c r="AC57" s="766">
        <v>11.647886418000001</v>
      </c>
      <c r="AD57" s="766">
        <v>12.420406678999999</v>
      </c>
      <c r="AE57" s="766">
        <v>13.612432969</v>
      </c>
      <c r="AF57" s="766">
        <v>15.35300713</v>
      </c>
      <c r="AG57" s="766">
        <v>16.482280360000001</v>
      </c>
      <c r="AH57" s="766">
        <v>16.745342182000002</v>
      </c>
      <c r="AI57" s="766">
        <v>16.771030188000001</v>
      </c>
      <c r="AJ57" s="766">
        <v>15.826186211</v>
      </c>
      <c r="AK57" s="766">
        <v>12.235906895999999</v>
      </c>
      <c r="AL57" s="766">
        <v>11.222797577</v>
      </c>
      <c r="AM57" s="766">
        <v>11.883701715000001</v>
      </c>
      <c r="AN57" s="766">
        <v>11.236760059</v>
      </c>
      <c r="AO57" s="766">
        <v>12.413098612000001</v>
      </c>
      <c r="AP57" s="766">
        <v>13.055233660000001</v>
      </c>
      <c r="AQ57" s="766">
        <v>16.490435376000001</v>
      </c>
      <c r="AR57" s="766">
        <v>16.868926950999999</v>
      </c>
      <c r="AS57" s="766">
        <v>17.533872409000001</v>
      </c>
      <c r="AT57" s="766">
        <v>17.909336274000001</v>
      </c>
      <c r="AU57" s="766">
        <v>17.141315286000001</v>
      </c>
      <c r="AV57" s="766">
        <v>16.162803630999999</v>
      </c>
      <c r="AW57" s="766">
        <v>11.755203635999999</v>
      </c>
      <c r="AX57" s="766">
        <v>11.979226031</v>
      </c>
      <c r="AY57" s="766">
        <v>12.59188</v>
      </c>
      <c r="AZ57" s="766">
        <v>12.03537</v>
      </c>
      <c r="BA57" s="767">
        <v>14.44529</v>
      </c>
      <c r="BB57" s="767">
        <v>13.844429999999999</v>
      </c>
      <c r="BC57" s="767">
        <v>16.817489999999999</v>
      </c>
      <c r="BD57" s="767">
        <v>17.7119</v>
      </c>
      <c r="BE57" s="767">
        <v>17.718540000000001</v>
      </c>
      <c r="BF57" s="767">
        <v>17.635120000000001</v>
      </c>
      <c r="BG57" s="767">
        <v>15.584339999999999</v>
      </c>
      <c r="BH57" s="767">
        <v>15.088380000000001</v>
      </c>
      <c r="BI57" s="767">
        <v>11.80888</v>
      </c>
      <c r="BJ57" s="767">
        <v>13.22648</v>
      </c>
      <c r="BK57" s="767">
        <v>12.301600000000001</v>
      </c>
      <c r="BL57" s="767">
        <v>10.76967</v>
      </c>
      <c r="BM57" s="767">
        <v>12.677239999999999</v>
      </c>
      <c r="BN57" s="767">
        <v>12.06119</v>
      </c>
      <c r="BO57" s="767">
        <v>15.95645</v>
      </c>
      <c r="BP57" s="767">
        <v>17.42698</v>
      </c>
      <c r="BQ57" s="767">
        <v>17.610109999999999</v>
      </c>
      <c r="BR57" s="767">
        <v>18.06204</v>
      </c>
      <c r="BS57" s="767">
        <v>15.95243</v>
      </c>
      <c r="BT57" s="767">
        <v>16.1266</v>
      </c>
      <c r="BU57" s="767">
        <v>11.89611</v>
      </c>
      <c r="BV57" s="767">
        <v>12.14812</v>
      </c>
    </row>
    <row r="58" spans="1:74" ht="11.1" customHeight="1" x14ac:dyDescent="0.2">
      <c r="A58" s="545" t="s">
        <v>1309</v>
      </c>
      <c r="B58" s="548" t="s">
        <v>87</v>
      </c>
      <c r="C58" s="766">
        <v>2.2950097120000001</v>
      </c>
      <c r="D58" s="766">
        <v>2.152566143</v>
      </c>
      <c r="E58" s="766">
        <v>2.0051359990000002</v>
      </c>
      <c r="F58" s="766">
        <v>2.296301653</v>
      </c>
      <c r="G58" s="766">
        <v>2.7952287130000002</v>
      </c>
      <c r="H58" s="766">
        <v>3.6199175320000001</v>
      </c>
      <c r="I58" s="766">
        <v>4.310834399</v>
      </c>
      <c r="J58" s="766">
        <v>4.1250851910000002</v>
      </c>
      <c r="K58" s="766">
        <v>3.679938376</v>
      </c>
      <c r="L58" s="766">
        <v>3.2448665879999998</v>
      </c>
      <c r="M58" s="766">
        <v>2.8174715620000002</v>
      </c>
      <c r="N58" s="766">
        <v>3.273680996</v>
      </c>
      <c r="O58" s="766">
        <v>3.0212466560000002</v>
      </c>
      <c r="P58" s="766">
        <v>2.4939706500000001</v>
      </c>
      <c r="Q58" s="766">
        <v>2.7592360230000001</v>
      </c>
      <c r="R58" s="766">
        <v>2.997461661</v>
      </c>
      <c r="S58" s="766">
        <v>3.1750902239999998</v>
      </c>
      <c r="T58" s="766">
        <v>3.3441934249999998</v>
      </c>
      <c r="U58" s="766">
        <v>3.4963205629999998</v>
      </c>
      <c r="V58" s="766">
        <v>3.2023226390000001</v>
      </c>
      <c r="W58" s="766">
        <v>2.5075506910000001</v>
      </c>
      <c r="X58" s="766">
        <v>3.0379125789999999</v>
      </c>
      <c r="Y58" s="766">
        <v>2.1902409459999999</v>
      </c>
      <c r="Z58" s="766">
        <v>2.1787367010000001</v>
      </c>
      <c r="AA58" s="766">
        <v>3.114699281</v>
      </c>
      <c r="AB58" s="766">
        <v>1.737625703</v>
      </c>
      <c r="AC58" s="766">
        <v>1.5220968909999999</v>
      </c>
      <c r="AD58" s="766">
        <v>1.960638441</v>
      </c>
      <c r="AE58" s="766">
        <v>2.2408358979999998</v>
      </c>
      <c r="AF58" s="766">
        <v>2.5152366800000001</v>
      </c>
      <c r="AG58" s="766">
        <v>2.4736096019999998</v>
      </c>
      <c r="AH58" s="766">
        <v>2.8997226989999998</v>
      </c>
      <c r="AI58" s="766">
        <v>2.470995668</v>
      </c>
      <c r="AJ58" s="766">
        <v>2.1342549790000001</v>
      </c>
      <c r="AK58" s="766">
        <v>1.8814072900000001</v>
      </c>
      <c r="AL58" s="766">
        <v>2.0974131690000002</v>
      </c>
      <c r="AM58" s="766">
        <v>1.7345724629999999</v>
      </c>
      <c r="AN58" s="766">
        <v>0.92068753400000003</v>
      </c>
      <c r="AO58" s="766">
        <v>1.087805044</v>
      </c>
      <c r="AP58" s="766">
        <v>1.167952192</v>
      </c>
      <c r="AQ58" s="766">
        <v>1.7305873510000001</v>
      </c>
      <c r="AR58" s="766">
        <v>1.8876953400000001</v>
      </c>
      <c r="AS58" s="766">
        <v>1.928923977</v>
      </c>
      <c r="AT58" s="766">
        <v>1.712507166</v>
      </c>
      <c r="AU58" s="766">
        <v>1.662759554</v>
      </c>
      <c r="AV58" s="766">
        <v>1.9560435650000001</v>
      </c>
      <c r="AW58" s="766">
        <v>1.808206744</v>
      </c>
      <c r="AX58" s="766">
        <v>1.034348912</v>
      </c>
      <c r="AY58" s="766">
        <v>0.8832371</v>
      </c>
      <c r="AZ58" s="766">
        <v>0.77377490000000004</v>
      </c>
      <c r="BA58" s="767">
        <v>0.47175800000000001</v>
      </c>
      <c r="BB58" s="767">
        <v>0.56151130000000005</v>
      </c>
      <c r="BC58" s="767">
        <v>0.87441029999999997</v>
      </c>
      <c r="BD58" s="767">
        <v>1.3172189999999999</v>
      </c>
      <c r="BE58" s="767">
        <v>1.5841240000000001</v>
      </c>
      <c r="BF58" s="767">
        <v>1.8162910000000001</v>
      </c>
      <c r="BG58" s="767">
        <v>1.4397740000000001</v>
      </c>
      <c r="BH58" s="767">
        <v>1.739058</v>
      </c>
      <c r="BI58" s="767">
        <v>1.1155999999999999</v>
      </c>
      <c r="BJ58" s="767">
        <v>0.66710170000000002</v>
      </c>
      <c r="BK58" s="767">
        <v>1.6228089999999999</v>
      </c>
      <c r="BL58" s="767">
        <v>0.7796227</v>
      </c>
      <c r="BM58" s="767">
        <v>1.076686</v>
      </c>
      <c r="BN58" s="767">
        <v>1.3715790000000001</v>
      </c>
      <c r="BO58" s="767">
        <v>1.340195</v>
      </c>
      <c r="BP58" s="767">
        <v>1.0763579999999999</v>
      </c>
      <c r="BQ58" s="767">
        <v>1.198426</v>
      </c>
      <c r="BR58" s="767">
        <v>0.90199810000000002</v>
      </c>
      <c r="BS58" s="767">
        <v>0.6886774</v>
      </c>
      <c r="BT58" s="767">
        <v>1.3860779999999999</v>
      </c>
      <c r="BU58" s="767">
        <v>1.0065120000000001</v>
      </c>
      <c r="BV58" s="767">
        <v>1.483509</v>
      </c>
    </row>
    <row r="59" spans="1:74" ht="11.1" customHeight="1" x14ac:dyDescent="0.2">
      <c r="A59" s="545" t="s">
        <v>1310</v>
      </c>
      <c r="B59" s="548" t="s">
        <v>90</v>
      </c>
      <c r="C59" s="766">
        <v>2.74871</v>
      </c>
      <c r="D59" s="766">
        <v>2.5857749999999999</v>
      </c>
      <c r="E59" s="766">
        <v>2.6758920000000002</v>
      </c>
      <c r="F59" s="766">
        <v>2.0504730000000002</v>
      </c>
      <c r="G59" s="766">
        <v>2.699532</v>
      </c>
      <c r="H59" s="766">
        <v>2.613753</v>
      </c>
      <c r="I59" s="766">
        <v>2.645505</v>
      </c>
      <c r="J59" s="766">
        <v>1.970869</v>
      </c>
      <c r="K59" s="766">
        <v>2.4762219999999999</v>
      </c>
      <c r="L59" s="766">
        <v>1.70394</v>
      </c>
      <c r="M59" s="766">
        <v>2.4022070000000002</v>
      </c>
      <c r="N59" s="766">
        <v>2.747144</v>
      </c>
      <c r="O59" s="766">
        <v>2.7358039999999999</v>
      </c>
      <c r="P59" s="766">
        <v>2.0829119999999999</v>
      </c>
      <c r="Q59" s="766">
        <v>1.857086</v>
      </c>
      <c r="R59" s="766">
        <v>2.09057</v>
      </c>
      <c r="S59" s="766">
        <v>2.7230810000000001</v>
      </c>
      <c r="T59" s="766">
        <v>2.6348250000000002</v>
      </c>
      <c r="U59" s="766">
        <v>2.7092109999999998</v>
      </c>
      <c r="V59" s="766">
        <v>2.700717</v>
      </c>
      <c r="W59" s="766">
        <v>2.3546369999999999</v>
      </c>
      <c r="X59" s="766">
        <v>2.0694750000000002</v>
      </c>
      <c r="Y59" s="766">
        <v>2.432776</v>
      </c>
      <c r="Z59" s="766">
        <v>2.755125</v>
      </c>
      <c r="AA59" s="766">
        <v>2.7718669999999999</v>
      </c>
      <c r="AB59" s="766">
        <v>2.4831750000000001</v>
      </c>
      <c r="AC59" s="766">
        <v>2.2617859999999999</v>
      </c>
      <c r="AD59" s="766">
        <v>2.3624079999999998</v>
      </c>
      <c r="AE59" s="766">
        <v>2.7343489999999999</v>
      </c>
      <c r="AF59" s="766">
        <v>2.622598</v>
      </c>
      <c r="AG59" s="766">
        <v>2.687157</v>
      </c>
      <c r="AH59" s="766">
        <v>2.4485920000000001</v>
      </c>
      <c r="AI59" s="766">
        <v>1.8734170000000001</v>
      </c>
      <c r="AJ59" s="766">
        <v>1.816878</v>
      </c>
      <c r="AK59" s="766">
        <v>2.4661360000000001</v>
      </c>
      <c r="AL59" s="766">
        <v>2.7839860000000001</v>
      </c>
      <c r="AM59" s="766">
        <v>2.7848850000000001</v>
      </c>
      <c r="AN59" s="766">
        <v>2.5095320000000001</v>
      </c>
      <c r="AO59" s="766">
        <v>2.3357999999999999</v>
      </c>
      <c r="AP59" s="766">
        <v>2.2938939999999999</v>
      </c>
      <c r="AQ59" s="766">
        <v>1.9673590000000001</v>
      </c>
      <c r="AR59" s="766">
        <v>2.1528749999999999</v>
      </c>
      <c r="AS59" s="766">
        <v>2.7412879999999999</v>
      </c>
      <c r="AT59" s="766">
        <v>2.7347519999999998</v>
      </c>
      <c r="AU59" s="766">
        <v>2.2733889999999999</v>
      </c>
      <c r="AV59" s="766">
        <v>2.3089050000000002</v>
      </c>
      <c r="AW59" s="766">
        <v>2.2236530000000001</v>
      </c>
      <c r="AX59" s="766">
        <v>2.7817340000000002</v>
      </c>
      <c r="AY59" s="766">
        <v>2.7596400000000001</v>
      </c>
      <c r="AZ59" s="766">
        <v>2.2492000000000001</v>
      </c>
      <c r="BA59" s="767">
        <v>2.0001699999999998</v>
      </c>
      <c r="BB59" s="767">
        <v>1.86375</v>
      </c>
      <c r="BC59" s="767">
        <v>2.4782999999999999</v>
      </c>
      <c r="BD59" s="767">
        <v>2.5487799999999998</v>
      </c>
      <c r="BE59" s="767">
        <v>2.7201900000000001</v>
      </c>
      <c r="BF59" s="767">
        <v>2.5646399999999998</v>
      </c>
      <c r="BG59" s="767">
        <v>2.1116199999999998</v>
      </c>
      <c r="BH59" s="767">
        <v>2.4308100000000001</v>
      </c>
      <c r="BI59" s="767">
        <v>2.6114199999999999</v>
      </c>
      <c r="BJ59" s="767">
        <v>2.7843300000000002</v>
      </c>
      <c r="BK59" s="767">
        <v>2.7808999999999999</v>
      </c>
      <c r="BL59" s="767">
        <v>2.4481299999999999</v>
      </c>
      <c r="BM59" s="767">
        <v>2.7541000000000002</v>
      </c>
      <c r="BN59" s="767">
        <v>2.1847500000000002</v>
      </c>
      <c r="BO59" s="767">
        <v>2.1694800000000001</v>
      </c>
      <c r="BP59" s="767">
        <v>2.5487799999999998</v>
      </c>
      <c r="BQ59" s="767">
        <v>2.7201900000000001</v>
      </c>
      <c r="BR59" s="767">
        <v>2.5646399999999998</v>
      </c>
      <c r="BS59" s="767">
        <v>2.1534300000000002</v>
      </c>
      <c r="BT59" s="767">
        <v>1.3231599999999999</v>
      </c>
      <c r="BU59" s="767">
        <v>2.3487900000000002</v>
      </c>
      <c r="BV59" s="767">
        <v>2.7843300000000002</v>
      </c>
    </row>
    <row r="60" spans="1:74" ht="11.1" customHeight="1" x14ac:dyDescent="0.2">
      <c r="A60" s="545" t="s">
        <v>1311</v>
      </c>
      <c r="B60" s="548" t="s">
        <v>1276</v>
      </c>
      <c r="C60" s="766">
        <v>3.5240887999999998E-2</v>
      </c>
      <c r="D60" s="766">
        <v>2.5956166999999999E-2</v>
      </c>
      <c r="E60" s="766">
        <v>2.0033068000000001E-2</v>
      </c>
      <c r="F60" s="766">
        <v>1.2362677000000001E-2</v>
      </c>
      <c r="G60" s="766">
        <v>1.5191995E-2</v>
      </c>
      <c r="H60" s="766">
        <v>1.0095299E-2</v>
      </c>
      <c r="I60" s="766">
        <v>9.613356E-3</v>
      </c>
      <c r="J60" s="766">
        <v>1.0596578000000001E-2</v>
      </c>
      <c r="K60" s="766">
        <v>7.6419349999999999E-3</v>
      </c>
      <c r="L60" s="766">
        <v>1.0878377999999999E-2</v>
      </c>
      <c r="M60" s="766">
        <v>6.8804230000000001E-3</v>
      </c>
      <c r="N60" s="766">
        <v>1.0060236E-2</v>
      </c>
      <c r="O60" s="766">
        <v>2.3294117999999999E-2</v>
      </c>
      <c r="P60" s="766">
        <v>1.9630505999999999E-2</v>
      </c>
      <c r="Q60" s="766">
        <v>2.0958880999999999E-2</v>
      </c>
      <c r="R60" s="766">
        <v>2.5552844000000002E-2</v>
      </c>
      <c r="S60" s="766">
        <v>2.6227668999999999E-2</v>
      </c>
      <c r="T60" s="766">
        <v>2.1091854E-2</v>
      </c>
      <c r="U60" s="766">
        <v>1.8160875999999999E-2</v>
      </c>
      <c r="V60" s="766">
        <v>1.4844748E-2</v>
      </c>
      <c r="W60" s="766">
        <v>1.0513012E-2</v>
      </c>
      <c r="X60" s="766">
        <v>1.0674751999999999E-2</v>
      </c>
      <c r="Y60" s="766">
        <v>1.6284218E-2</v>
      </c>
      <c r="Z60" s="766">
        <v>1.1065522E-2</v>
      </c>
      <c r="AA60" s="766">
        <v>1.4669313E-2</v>
      </c>
      <c r="AB60" s="766">
        <v>1.7589282000000001E-2</v>
      </c>
      <c r="AC60" s="766">
        <v>1.5322136E-2</v>
      </c>
      <c r="AD60" s="766">
        <v>2.0510703000000002E-2</v>
      </c>
      <c r="AE60" s="766">
        <v>2.0323805E-2</v>
      </c>
      <c r="AF60" s="766">
        <v>1.37316E-2</v>
      </c>
      <c r="AG60" s="766">
        <v>1.4107952999999999E-2</v>
      </c>
      <c r="AH60" s="766">
        <v>2.0838812000000002E-2</v>
      </c>
      <c r="AI60" s="766">
        <v>2.0121963999999999E-2</v>
      </c>
      <c r="AJ60" s="766">
        <v>2.2375274000000001E-2</v>
      </c>
      <c r="AK60" s="766">
        <v>2.4389589999999999E-2</v>
      </c>
      <c r="AL60" s="766">
        <v>2.8593568E-2</v>
      </c>
      <c r="AM60" s="766">
        <v>2.3278818999999999E-2</v>
      </c>
      <c r="AN60" s="766">
        <v>1.8877358E-2</v>
      </c>
      <c r="AO60" s="766">
        <v>2.1315824000000001E-2</v>
      </c>
      <c r="AP60" s="766">
        <v>1.9047323000000001E-2</v>
      </c>
      <c r="AQ60" s="766">
        <v>2.0006921E-2</v>
      </c>
      <c r="AR60" s="766">
        <v>1.8508785999999999E-2</v>
      </c>
      <c r="AS60" s="766">
        <v>1.9693222E-2</v>
      </c>
      <c r="AT60" s="766">
        <v>1.4661113999999999E-2</v>
      </c>
      <c r="AU60" s="766">
        <v>1.2679121999999999E-2</v>
      </c>
      <c r="AV60" s="766">
        <v>1.276468E-2</v>
      </c>
      <c r="AW60" s="766">
        <v>1.7773374000000002E-2</v>
      </c>
      <c r="AX60" s="766">
        <v>2.1198274E-2</v>
      </c>
      <c r="AY60" s="766">
        <v>2.3256700000000002E-2</v>
      </c>
      <c r="AZ60" s="766">
        <v>1.9207800000000001E-2</v>
      </c>
      <c r="BA60" s="767">
        <v>2.01865E-2</v>
      </c>
      <c r="BB60" s="767">
        <v>1.8277399999999999E-2</v>
      </c>
      <c r="BC60" s="767">
        <v>2.0425200000000001E-2</v>
      </c>
      <c r="BD60" s="767">
        <v>1.7617500000000001E-2</v>
      </c>
      <c r="BE60" s="767">
        <v>1.88966E-2</v>
      </c>
      <c r="BF60" s="767">
        <v>1.54833E-2</v>
      </c>
      <c r="BG60" s="767">
        <v>1.3754799999999999E-2</v>
      </c>
      <c r="BH60" s="767">
        <v>1.36641E-2</v>
      </c>
      <c r="BI60" s="767">
        <v>1.6974800000000002E-2</v>
      </c>
      <c r="BJ60" s="767">
        <v>2.0028199999999999E-2</v>
      </c>
      <c r="BK60" s="767">
        <v>2.2823099999999999E-2</v>
      </c>
      <c r="BL60" s="767">
        <v>1.8546799999999999E-2</v>
      </c>
      <c r="BM60" s="767">
        <v>1.8914400000000001E-2</v>
      </c>
      <c r="BN60" s="767">
        <v>1.7908400000000001E-2</v>
      </c>
      <c r="BO60" s="767">
        <v>1.8348400000000001E-2</v>
      </c>
      <c r="BP60" s="767">
        <v>1.6414100000000001E-2</v>
      </c>
      <c r="BQ60" s="767">
        <v>1.8104499999999999E-2</v>
      </c>
      <c r="BR60" s="767">
        <v>1.4270700000000001E-2</v>
      </c>
      <c r="BS60" s="767">
        <v>1.30002E-2</v>
      </c>
      <c r="BT60" s="767">
        <v>1.3249500000000001E-2</v>
      </c>
      <c r="BU60" s="767">
        <v>1.61998E-2</v>
      </c>
      <c r="BV60" s="767">
        <v>1.9185500000000001E-2</v>
      </c>
    </row>
    <row r="61" spans="1:74" ht="11.1" customHeight="1" x14ac:dyDescent="0.2">
      <c r="A61" s="545" t="s">
        <v>1312</v>
      </c>
      <c r="B61" s="548" t="s">
        <v>1379</v>
      </c>
      <c r="C61" s="766">
        <v>0.231585398</v>
      </c>
      <c r="D61" s="766">
        <v>0.228564347</v>
      </c>
      <c r="E61" s="766">
        <v>0.215857509</v>
      </c>
      <c r="F61" s="766">
        <v>0.21867958900000001</v>
      </c>
      <c r="G61" s="766">
        <v>0.23896745999999999</v>
      </c>
      <c r="H61" s="766">
        <v>0.22124923599999999</v>
      </c>
      <c r="I61" s="766">
        <v>0.22606453200000001</v>
      </c>
      <c r="J61" s="766">
        <v>0.230274379</v>
      </c>
      <c r="K61" s="766">
        <v>0.21813218700000001</v>
      </c>
      <c r="L61" s="766">
        <v>0.21223341300000001</v>
      </c>
      <c r="M61" s="766">
        <v>0.222823359</v>
      </c>
      <c r="N61" s="766">
        <v>0.244382339</v>
      </c>
      <c r="O61" s="766">
        <v>0.31924698200000001</v>
      </c>
      <c r="P61" s="766">
        <v>0.293151461</v>
      </c>
      <c r="Q61" s="766">
        <v>0.32641483999999998</v>
      </c>
      <c r="R61" s="766">
        <v>0.33217134700000001</v>
      </c>
      <c r="S61" s="766">
        <v>0.32672215199999999</v>
      </c>
      <c r="T61" s="766">
        <v>0.25830676400000002</v>
      </c>
      <c r="U61" s="766">
        <v>0.26751617900000002</v>
      </c>
      <c r="V61" s="766">
        <v>0.27249363300000001</v>
      </c>
      <c r="W61" s="766">
        <v>0.27587152199999998</v>
      </c>
      <c r="X61" s="766">
        <v>0.30431004900000003</v>
      </c>
      <c r="Y61" s="766">
        <v>0.34708858999999997</v>
      </c>
      <c r="Z61" s="766">
        <v>0.401562111</v>
      </c>
      <c r="AA61" s="766">
        <v>0.43221969300000002</v>
      </c>
      <c r="AB61" s="766">
        <v>0.418596089</v>
      </c>
      <c r="AC61" s="766">
        <v>0.49259858699999998</v>
      </c>
      <c r="AD61" s="766">
        <v>0.45300236500000002</v>
      </c>
      <c r="AE61" s="766">
        <v>0.41204839799999998</v>
      </c>
      <c r="AF61" s="766">
        <v>0.46489594499999998</v>
      </c>
      <c r="AG61" s="766">
        <v>0.42358074400000001</v>
      </c>
      <c r="AH61" s="766">
        <v>0.42605112299999998</v>
      </c>
      <c r="AI61" s="766">
        <v>0.40338457500000002</v>
      </c>
      <c r="AJ61" s="766">
        <v>0.44182218600000001</v>
      </c>
      <c r="AK61" s="766">
        <v>0.42019799400000002</v>
      </c>
      <c r="AL61" s="766">
        <v>0.408380464</v>
      </c>
      <c r="AM61" s="766">
        <v>0.47453203700000002</v>
      </c>
      <c r="AN61" s="766">
        <v>0.44681322400000001</v>
      </c>
      <c r="AO61" s="766">
        <v>0.54778360299999995</v>
      </c>
      <c r="AP61" s="766">
        <v>0.55282690099999998</v>
      </c>
      <c r="AQ61" s="766">
        <v>0.61130742800000004</v>
      </c>
      <c r="AR61" s="766">
        <v>0.54122941999999996</v>
      </c>
      <c r="AS61" s="766">
        <v>0.54363801300000003</v>
      </c>
      <c r="AT61" s="766">
        <v>0.51700404499999997</v>
      </c>
      <c r="AU61" s="766">
        <v>0.55610677500000005</v>
      </c>
      <c r="AV61" s="766">
        <v>0.50959023699999995</v>
      </c>
      <c r="AW61" s="766">
        <v>0.41019671800000002</v>
      </c>
      <c r="AX61" s="766">
        <v>0.43975164100000003</v>
      </c>
      <c r="AY61" s="766">
        <v>0.44703179999999998</v>
      </c>
      <c r="AZ61" s="766">
        <v>0.52176480000000003</v>
      </c>
      <c r="BA61" s="767">
        <v>0.67077229999999999</v>
      </c>
      <c r="BB61" s="767">
        <v>0.75993630000000001</v>
      </c>
      <c r="BC61" s="767">
        <v>0.85676229999999998</v>
      </c>
      <c r="BD61" s="767">
        <v>0.74552070000000004</v>
      </c>
      <c r="BE61" s="767">
        <v>0.75591989999999998</v>
      </c>
      <c r="BF61" s="767">
        <v>0.75053700000000001</v>
      </c>
      <c r="BG61" s="767">
        <v>0.73731259999999998</v>
      </c>
      <c r="BH61" s="767">
        <v>0.74317679999999997</v>
      </c>
      <c r="BI61" s="767">
        <v>0.53627959999999997</v>
      </c>
      <c r="BJ61" s="767">
        <v>0.6140255</v>
      </c>
      <c r="BK61" s="767">
        <v>0.62699059999999995</v>
      </c>
      <c r="BL61" s="767">
        <v>0.6507231</v>
      </c>
      <c r="BM61" s="767">
        <v>0.88342969999999998</v>
      </c>
      <c r="BN61" s="767">
        <v>0.96405879999999999</v>
      </c>
      <c r="BO61" s="767">
        <v>1.10259</v>
      </c>
      <c r="BP61" s="767">
        <v>0.92624689999999998</v>
      </c>
      <c r="BQ61" s="767">
        <v>0.93288780000000004</v>
      </c>
      <c r="BR61" s="767">
        <v>0.93289</v>
      </c>
      <c r="BS61" s="767">
        <v>0.89145110000000005</v>
      </c>
      <c r="BT61" s="767">
        <v>0.92265649999999999</v>
      </c>
      <c r="BU61" s="767">
        <v>0.65737290000000004</v>
      </c>
      <c r="BV61" s="767">
        <v>0.74010960000000003</v>
      </c>
    </row>
    <row r="62" spans="1:74" ht="11.1" customHeight="1" x14ac:dyDescent="0.2">
      <c r="A62" s="545" t="s">
        <v>1313</v>
      </c>
      <c r="B62" s="546" t="s">
        <v>1380</v>
      </c>
      <c r="C62" s="766">
        <v>0.353156256</v>
      </c>
      <c r="D62" s="766">
        <v>0.24322039500000001</v>
      </c>
      <c r="E62" s="766">
        <v>0.35191929399999999</v>
      </c>
      <c r="F62" s="766">
        <v>0.36236035100000002</v>
      </c>
      <c r="G62" s="766">
        <v>0.365608129</v>
      </c>
      <c r="H62" s="766">
        <v>0.39438652800000001</v>
      </c>
      <c r="I62" s="766">
        <v>0.57202864200000003</v>
      </c>
      <c r="J62" s="766">
        <v>0.50986425199999996</v>
      </c>
      <c r="K62" s="766">
        <v>0.342803211</v>
      </c>
      <c r="L62" s="766">
        <v>0.239489179</v>
      </c>
      <c r="M62" s="766">
        <v>0.222190427</v>
      </c>
      <c r="N62" s="766">
        <v>0.277486913</v>
      </c>
      <c r="O62" s="766">
        <v>0.27589156500000001</v>
      </c>
      <c r="P62" s="766">
        <v>0.25668819999999998</v>
      </c>
      <c r="Q62" s="766">
        <v>0.19430915000000001</v>
      </c>
      <c r="R62" s="766">
        <v>0.20476687900000001</v>
      </c>
      <c r="S62" s="766">
        <v>0.208422722</v>
      </c>
      <c r="T62" s="766">
        <v>0.29644658200000001</v>
      </c>
      <c r="U62" s="766">
        <v>0.23121444299999999</v>
      </c>
      <c r="V62" s="766">
        <v>0.27246383400000002</v>
      </c>
      <c r="W62" s="766">
        <v>0.248594181</v>
      </c>
      <c r="X62" s="766">
        <v>0.245637775</v>
      </c>
      <c r="Y62" s="766">
        <v>0.18302042199999999</v>
      </c>
      <c r="Z62" s="766">
        <v>0.26083365200000003</v>
      </c>
      <c r="AA62" s="766">
        <v>0.47530421099999998</v>
      </c>
      <c r="AB62" s="766">
        <v>0.25676259400000001</v>
      </c>
      <c r="AC62" s="766">
        <v>0.218893579</v>
      </c>
      <c r="AD62" s="766">
        <v>0.23075362799999999</v>
      </c>
      <c r="AE62" s="766">
        <v>0.22717443200000001</v>
      </c>
      <c r="AF62" s="766">
        <v>0.33799332599999998</v>
      </c>
      <c r="AG62" s="766">
        <v>0.35617348100000001</v>
      </c>
      <c r="AH62" s="766">
        <v>0.36540869399999998</v>
      </c>
      <c r="AI62" s="766">
        <v>0.40646457499999999</v>
      </c>
      <c r="AJ62" s="766">
        <v>0.25227106100000002</v>
      </c>
      <c r="AK62" s="766">
        <v>0.16104269700000001</v>
      </c>
      <c r="AL62" s="766">
        <v>0.263396293</v>
      </c>
      <c r="AM62" s="766">
        <v>0.30136763900000002</v>
      </c>
      <c r="AN62" s="766">
        <v>0.27160494800000001</v>
      </c>
      <c r="AO62" s="766">
        <v>0.25392495799999998</v>
      </c>
      <c r="AP62" s="766">
        <v>0.247508961</v>
      </c>
      <c r="AQ62" s="766">
        <v>0.30685889900000002</v>
      </c>
      <c r="AR62" s="766">
        <v>0.29911631300000002</v>
      </c>
      <c r="AS62" s="766">
        <v>0.26158471799999999</v>
      </c>
      <c r="AT62" s="766">
        <v>0.254773256</v>
      </c>
      <c r="AU62" s="766">
        <v>0.25333699300000001</v>
      </c>
      <c r="AV62" s="766">
        <v>0.178635772</v>
      </c>
      <c r="AW62" s="766">
        <v>0.24075734900000001</v>
      </c>
      <c r="AX62" s="766">
        <v>0.26337421999999999</v>
      </c>
      <c r="AY62" s="766">
        <v>0.29772690000000002</v>
      </c>
      <c r="AZ62" s="766">
        <v>0.27995710000000001</v>
      </c>
      <c r="BA62" s="767">
        <v>0.27251039999999999</v>
      </c>
      <c r="BB62" s="767">
        <v>0.24689040000000001</v>
      </c>
      <c r="BC62" s="767">
        <v>0.31019039999999998</v>
      </c>
      <c r="BD62" s="767">
        <v>0.31135249999999998</v>
      </c>
      <c r="BE62" s="767">
        <v>0.26195069999999998</v>
      </c>
      <c r="BF62" s="767">
        <v>0.2550385</v>
      </c>
      <c r="BG62" s="767">
        <v>0.2327612</v>
      </c>
      <c r="BH62" s="767">
        <v>0.1706386</v>
      </c>
      <c r="BI62" s="767">
        <v>0.2388642</v>
      </c>
      <c r="BJ62" s="767">
        <v>0.28043770000000001</v>
      </c>
      <c r="BK62" s="767">
        <v>0.30950349999999999</v>
      </c>
      <c r="BL62" s="767">
        <v>0.2632176</v>
      </c>
      <c r="BM62" s="767">
        <v>0.26944859999999998</v>
      </c>
      <c r="BN62" s="767">
        <v>0.24039550000000001</v>
      </c>
      <c r="BO62" s="767">
        <v>0.30340539999999999</v>
      </c>
      <c r="BP62" s="767">
        <v>0.30641370000000001</v>
      </c>
      <c r="BQ62" s="767">
        <v>0.25824399999999997</v>
      </c>
      <c r="BR62" s="767">
        <v>0.25015110000000002</v>
      </c>
      <c r="BS62" s="767">
        <v>0.23052429999999999</v>
      </c>
      <c r="BT62" s="767">
        <v>0.16856360000000001</v>
      </c>
      <c r="BU62" s="767">
        <v>0.2362128</v>
      </c>
      <c r="BV62" s="767">
        <v>0.2778603</v>
      </c>
    </row>
    <row r="63" spans="1:74" ht="11.1" customHeight="1" x14ac:dyDescent="0.2">
      <c r="A63" s="545" t="s">
        <v>1314</v>
      </c>
      <c r="B63" s="548" t="s">
        <v>1280</v>
      </c>
      <c r="C63" s="766">
        <v>16.808068094999999</v>
      </c>
      <c r="D63" s="766">
        <v>15.644804748</v>
      </c>
      <c r="E63" s="766">
        <v>16.522455750999999</v>
      </c>
      <c r="F63" s="766">
        <v>17.450926716000001</v>
      </c>
      <c r="G63" s="766">
        <v>19.379584284</v>
      </c>
      <c r="H63" s="766">
        <v>21.296033174000002</v>
      </c>
      <c r="I63" s="766">
        <v>23.381221942</v>
      </c>
      <c r="J63" s="766">
        <v>22.543298317000001</v>
      </c>
      <c r="K63" s="766">
        <v>20.966843411999999</v>
      </c>
      <c r="L63" s="766">
        <v>18.510983319000001</v>
      </c>
      <c r="M63" s="766">
        <v>15.688805460999999</v>
      </c>
      <c r="N63" s="766">
        <v>16.827424093000001</v>
      </c>
      <c r="O63" s="766">
        <v>16.734380182999999</v>
      </c>
      <c r="P63" s="766">
        <v>14.873193795000001</v>
      </c>
      <c r="Q63" s="766">
        <v>16.523437386000001</v>
      </c>
      <c r="R63" s="766">
        <v>17.642180352</v>
      </c>
      <c r="S63" s="766">
        <v>20.539191091999999</v>
      </c>
      <c r="T63" s="766">
        <v>20.495813374000001</v>
      </c>
      <c r="U63" s="766">
        <v>22.758930358000001</v>
      </c>
      <c r="V63" s="766">
        <v>23.114649971999999</v>
      </c>
      <c r="W63" s="766">
        <v>19.797629756999999</v>
      </c>
      <c r="X63" s="766">
        <v>19.595188692000001</v>
      </c>
      <c r="Y63" s="766">
        <v>16.19857244</v>
      </c>
      <c r="Z63" s="766">
        <v>16.480579993999999</v>
      </c>
      <c r="AA63" s="766">
        <v>18.479005768</v>
      </c>
      <c r="AB63" s="766">
        <v>15.765897452999999</v>
      </c>
      <c r="AC63" s="766">
        <v>16.158583611000001</v>
      </c>
      <c r="AD63" s="766">
        <v>17.447719815999999</v>
      </c>
      <c r="AE63" s="766">
        <v>19.247164502</v>
      </c>
      <c r="AF63" s="766">
        <v>21.307462681000001</v>
      </c>
      <c r="AG63" s="766">
        <v>22.436909140000001</v>
      </c>
      <c r="AH63" s="766">
        <v>22.905955509999998</v>
      </c>
      <c r="AI63" s="766">
        <v>21.945413970000001</v>
      </c>
      <c r="AJ63" s="766">
        <v>20.493787711</v>
      </c>
      <c r="AK63" s="766">
        <v>17.189080467</v>
      </c>
      <c r="AL63" s="766">
        <v>16.804567071000001</v>
      </c>
      <c r="AM63" s="766">
        <v>17.202337672999999</v>
      </c>
      <c r="AN63" s="766">
        <v>15.404275123</v>
      </c>
      <c r="AO63" s="766">
        <v>16.659728041000001</v>
      </c>
      <c r="AP63" s="766">
        <v>17.336463037000001</v>
      </c>
      <c r="AQ63" s="766">
        <v>21.126554975000001</v>
      </c>
      <c r="AR63" s="766">
        <v>21.768351809999999</v>
      </c>
      <c r="AS63" s="766">
        <v>23.029000339</v>
      </c>
      <c r="AT63" s="766">
        <v>23.143033854999999</v>
      </c>
      <c r="AU63" s="766">
        <v>21.899586729999999</v>
      </c>
      <c r="AV63" s="766">
        <v>21.128742885000001</v>
      </c>
      <c r="AW63" s="766">
        <v>16.455790821000001</v>
      </c>
      <c r="AX63" s="766">
        <v>16.519633077999998</v>
      </c>
      <c r="AY63" s="766">
        <v>17.002780000000001</v>
      </c>
      <c r="AZ63" s="766">
        <v>15.87928</v>
      </c>
      <c r="BA63" s="767">
        <v>17.880690000000001</v>
      </c>
      <c r="BB63" s="767">
        <v>17.294789999999999</v>
      </c>
      <c r="BC63" s="767">
        <v>21.357579999999999</v>
      </c>
      <c r="BD63" s="767">
        <v>22.65239</v>
      </c>
      <c r="BE63" s="767">
        <v>23.059629999999999</v>
      </c>
      <c r="BF63" s="767">
        <v>23.037109999999998</v>
      </c>
      <c r="BG63" s="767">
        <v>20.11956</v>
      </c>
      <c r="BH63" s="767">
        <v>20.18572</v>
      </c>
      <c r="BI63" s="767">
        <v>16.328009999999999</v>
      </c>
      <c r="BJ63" s="767">
        <v>17.592400000000001</v>
      </c>
      <c r="BK63" s="767">
        <v>17.664619999999999</v>
      </c>
      <c r="BL63" s="767">
        <v>14.92991</v>
      </c>
      <c r="BM63" s="767">
        <v>17.679819999999999</v>
      </c>
      <c r="BN63" s="767">
        <v>16.839880000000001</v>
      </c>
      <c r="BO63" s="767">
        <v>20.890470000000001</v>
      </c>
      <c r="BP63" s="767">
        <v>22.301189999999998</v>
      </c>
      <c r="BQ63" s="767">
        <v>22.737960000000001</v>
      </c>
      <c r="BR63" s="767">
        <v>22.725989999999999</v>
      </c>
      <c r="BS63" s="767">
        <v>19.929510000000001</v>
      </c>
      <c r="BT63" s="767">
        <v>19.94031</v>
      </c>
      <c r="BU63" s="767">
        <v>16.161200000000001</v>
      </c>
      <c r="BV63" s="767">
        <v>17.453119999999998</v>
      </c>
    </row>
    <row r="64" spans="1:74" ht="11.1" customHeight="1" x14ac:dyDescent="0.2">
      <c r="A64" s="550" t="s">
        <v>1315</v>
      </c>
      <c r="B64" s="551" t="s">
        <v>1381</v>
      </c>
      <c r="C64" s="569">
        <v>17.113896128</v>
      </c>
      <c r="D64" s="569">
        <v>15.826545349</v>
      </c>
      <c r="E64" s="569">
        <v>17.391233572000001</v>
      </c>
      <c r="F64" s="569">
        <v>17.685286927</v>
      </c>
      <c r="G64" s="569">
        <v>20.506842556999999</v>
      </c>
      <c r="H64" s="569">
        <v>22.321435974</v>
      </c>
      <c r="I64" s="569">
        <v>24.581145646</v>
      </c>
      <c r="J64" s="569">
        <v>23.762218617999999</v>
      </c>
      <c r="K64" s="569">
        <v>21.945320205000002</v>
      </c>
      <c r="L64" s="569">
        <v>19.396570694000001</v>
      </c>
      <c r="M64" s="569">
        <v>16.089402827000001</v>
      </c>
      <c r="N64" s="569">
        <v>17.330080615</v>
      </c>
      <c r="O64" s="569">
        <v>16.823447470000001</v>
      </c>
      <c r="P64" s="569">
        <v>14.98316601</v>
      </c>
      <c r="Q64" s="569">
        <v>17.065512067</v>
      </c>
      <c r="R64" s="569">
        <v>18.320815844999998</v>
      </c>
      <c r="S64" s="569">
        <v>21.441499699000001</v>
      </c>
      <c r="T64" s="569">
        <v>21.093067093999998</v>
      </c>
      <c r="U64" s="569">
        <v>23.428810235</v>
      </c>
      <c r="V64" s="569">
        <v>24.013025023000001</v>
      </c>
      <c r="W64" s="569">
        <v>20.486595274999999</v>
      </c>
      <c r="X64" s="569">
        <v>20.224705996000001</v>
      </c>
      <c r="Y64" s="569">
        <v>16.375203117000002</v>
      </c>
      <c r="Z64" s="569">
        <v>16.880265138999999</v>
      </c>
      <c r="AA64" s="569">
        <v>18.485920368999999</v>
      </c>
      <c r="AB64" s="569">
        <v>15.929644918999999</v>
      </c>
      <c r="AC64" s="569">
        <v>16.383449012</v>
      </c>
      <c r="AD64" s="569">
        <v>17.821868577</v>
      </c>
      <c r="AE64" s="569">
        <v>19.51273561</v>
      </c>
      <c r="AF64" s="569">
        <v>21.985608963000001</v>
      </c>
      <c r="AG64" s="569">
        <v>23.242968677</v>
      </c>
      <c r="AH64" s="569">
        <v>23.563721987000001</v>
      </c>
      <c r="AI64" s="569">
        <v>22.565885587</v>
      </c>
      <c r="AJ64" s="569">
        <v>20.926136410000002</v>
      </c>
      <c r="AK64" s="569">
        <v>17.487549419</v>
      </c>
      <c r="AL64" s="569">
        <v>16.848236802999999</v>
      </c>
      <c r="AM64" s="569">
        <v>16.808980447</v>
      </c>
      <c r="AN64" s="569">
        <v>15.567119294999999</v>
      </c>
      <c r="AO64" s="569">
        <v>15.669389899</v>
      </c>
      <c r="AP64" s="569">
        <v>17.260845732</v>
      </c>
      <c r="AQ64" s="569">
        <v>20.337284796999999</v>
      </c>
      <c r="AR64" s="569">
        <v>20.782737152999999</v>
      </c>
      <c r="AS64" s="569">
        <v>23.323556228000001</v>
      </c>
      <c r="AT64" s="569">
        <v>23.182622419000001</v>
      </c>
      <c r="AU64" s="569">
        <v>22.940844946999999</v>
      </c>
      <c r="AV64" s="569">
        <v>20.661531720999999</v>
      </c>
      <c r="AW64" s="569">
        <v>16.355637524999999</v>
      </c>
      <c r="AX64" s="569">
        <v>15.84985</v>
      </c>
      <c r="AY64" s="569">
        <v>16.469080000000002</v>
      </c>
      <c r="AZ64" s="569">
        <v>15.94984</v>
      </c>
      <c r="BA64" s="570">
        <v>16.840779999999999</v>
      </c>
      <c r="BB64" s="570">
        <v>17.15635</v>
      </c>
      <c r="BC64" s="570">
        <v>20.551939999999998</v>
      </c>
      <c r="BD64" s="570">
        <v>21.480630000000001</v>
      </c>
      <c r="BE64" s="570">
        <v>23.34055</v>
      </c>
      <c r="BF64" s="570">
        <v>23.234629999999999</v>
      </c>
      <c r="BG64" s="570">
        <v>21.25319</v>
      </c>
      <c r="BH64" s="570">
        <v>19.717040000000001</v>
      </c>
      <c r="BI64" s="570">
        <v>16.14884</v>
      </c>
      <c r="BJ64" s="570">
        <v>16.75629</v>
      </c>
      <c r="BK64" s="570">
        <v>17.209150000000001</v>
      </c>
      <c r="BL64" s="570">
        <v>15.01383</v>
      </c>
      <c r="BM64" s="570">
        <v>16.663250000000001</v>
      </c>
      <c r="BN64" s="570">
        <v>16.848140000000001</v>
      </c>
      <c r="BO64" s="570">
        <v>20.20514</v>
      </c>
      <c r="BP64" s="570">
        <v>21.393070000000002</v>
      </c>
      <c r="BQ64" s="570">
        <v>23.265440000000002</v>
      </c>
      <c r="BR64" s="570">
        <v>23.158930000000002</v>
      </c>
      <c r="BS64" s="570">
        <v>21.178249999999998</v>
      </c>
      <c r="BT64" s="570">
        <v>19.648409999999998</v>
      </c>
      <c r="BU64" s="570">
        <v>16.09751</v>
      </c>
      <c r="BV64" s="570">
        <v>16.718419999999998</v>
      </c>
    </row>
    <row r="65" spans="1:74" ht="10.5" customHeight="1" x14ac:dyDescent="0.25">
      <c r="A65" s="539"/>
      <c r="B65" s="857" t="s">
        <v>1384</v>
      </c>
      <c r="C65" s="858"/>
      <c r="D65" s="858"/>
      <c r="E65" s="858"/>
      <c r="F65" s="858"/>
      <c r="G65" s="858"/>
      <c r="H65" s="858"/>
      <c r="I65" s="858"/>
      <c r="J65" s="858"/>
      <c r="K65" s="858"/>
      <c r="L65" s="858"/>
      <c r="M65" s="858"/>
      <c r="N65" s="858"/>
      <c r="O65" s="858"/>
      <c r="P65" s="858"/>
      <c r="Q65" s="858"/>
      <c r="R65" s="553"/>
      <c r="S65" s="553"/>
      <c r="T65" s="553"/>
      <c r="U65" s="553"/>
      <c r="V65" s="553"/>
      <c r="W65" s="553"/>
      <c r="X65" s="553"/>
      <c r="Y65" s="553"/>
      <c r="Z65" s="553"/>
      <c r="AA65" s="553"/>
      <c r="AB65" s="553"/>
      <c r="AC65" s="553"/>
      <c r="AD65" s="553"/>
      <c r="AE65" s="553"/>
      <c r="AF65" s="553"/>
      <c r="AG65" s="553"/>
      <c r="AH65" s="553"/>
      <c r="AI65" s="553"/>
      <c r="AJ65" s="553"/>
      <c r="AK65" s="553"/>
      <c r="AL65" s="553"/>
      <c r="AM65" s="553"/>
      <c r="AN65" s="553"/>
      <c r="AO65" s="553"/>
      <c r="AP65" s="553"/>
      <c r="AQ65" s="553"/>
      <c r="AR65" s="553"/>
      <c r="AS65" s="553"/>
      <c r="AT65" s="553"/>
      <c r="AU65" s="553"/>
      <c r="AV65" s="553"/>
      <c r="AW65" s="553"/>
      <c r="AX65" s="553"/>
      <c r="AY65" s="553"/>
      <c r="AZ65" s="553"/>
      <c r="BA65" s="553"/>
      <c r="BB65" s="553"/>
      <c r="BC65" s="553"/>
      <c r="BD65" s="676"/>
      <c r="BE65" s="676"/>
      <c r="BF65" s="676"/>
      <c r="BG65" s="553"/>
      <c r="BH65" s="553"/>
      <c r="BI65" s="553"/>
      <c r="BJ65" s="553"/>
      <c r="BK65" s="553"/>
      <c r="BL65" s="553"/>
      <c r="BM65" s="553"/>
      <c r="BN65" s="553"/>
      <c r="BO65" s="553"/>
      <c r="BP65" s="553"/>
      <c r="BQ65" s="553"/>
      <c r="BR65" s="553"/>
      <c r="BS65" s="553"/>
      <c r="BT65" s="553"/>
      <c r="BU65" s="553"/>
      <c r="BV65" s="553"/>
    </row>
    <row r="66" spans="1:74" ht="10.5" customHeight="1" x14ac:dyDescent="0.25">
      <c r="A66" s="539"/>
      <c r="B66" s="859" t="s">
        <v>1385</v>
      </c>
      <c r="C66" s="858"/>
      <c r="D66" s="858"/>
      <c r="E66" s="858"/>
      <c r="F66" s="858"/>
      <c r="G66" s="858"/>
      <c r="H66" s="858"/>
      <c r="I66" s="858"/>
      <c r="J66" s="858"/>
      <c r="K66" s="858"/>
      <c r="L66" s="858"/>
      <c r="M66" s="858"/>
      <c r="N66" s="858"/>
      <c r="O66" s="858"/>
      <c r="P66" s="858"/>
      <c r="Q66" s="858"/>
      <c r="R66" s="553"/>
      <c r="S66" s="553"/>
      <c r="T66" s="553"/>
      <c r="U66" s="553"/>
      <c r="V66" s="553"/>
      <c r="W66" s="553"/>
      <c r="X66" s="553"/>
      <c r="Y66" s="553"/>
      <c r="Z66" s="553"/>
      <c r="AA66" s="553"/>
      <c r="AB66" s="553"/>
      <c r="AC66" s="553"/>
      <c r="AD66" s="553"/>
      <c r="AE66" s="553"/>
      <c r="AF66" s="553"/>
      <c r="AG66" s="553"/>
      <c r="AH66" s="553"/>
      <c r="AI66" s="553"/>
      <c r="AJ66" s="553"/>
      <c r="AK66" s="553"/>
      <c r="AL66" s="553"/>
      <c r="AM66" s="553"/>
      <c r="AN66" s="553"/>
      <c r="AO66" s="553"/>
      <c r="AP66" s="553"/>
      <c r="AQ66" s="553"/>
      <c r="AR66" s="553"/>
      <c r="AS66" s="553"/>
      <c r="AT66" s="553"/>
      <c r="AU66" s="553"/>
      <c r="AV66" s="553"/>
      <c r="AW66" s="553"/>
      <c r="AX66" s="553"/>
      <c r="AY66" s="553"/>
      <c r="AZ66" s="553"/>
      <c r="BA66" s="553"/>
      <c r="BB66" s="553"/>
      <c r="BC66" s="553"/>
      <c r="BD66" s="676"/>
      <c r="BE66" s="676"/>
      <c r="BF66" s="676"/>
      <c r="BG66" s="553"/>
      <c r="BH66" s="553"/>
      <c r="BI66" s="553"/>
      <c r="BJ66" s="553"/>
      <c r="BK66" s="553"/>
      <c r="BL66" s="553"/>
      <c r="BM66" s="553"/>
      <c r="BN66" s="553"/>
      <c r="BO66" s="553"/>
      <c r="BP66" s="553"/>
      <c r="BQ66" s="553"/>
      <c r="BR66" s="553"/>
      <c r="BS66" s="553"/>
      <c r="BT66" s="553"/>
      <c r="BU66" s="553"/>
      <c r="BV66" s="553"/>
    </row>
    <row r="67" spans="1:74" ht="10.5" customHeight="1" x14ac:dyDescent="0.25">
      <c r="A67" s="539"/>
      <c r="B67" s="854" t="s">
        <v>1418</v>
      </c>
      <c r="C67" s="855"/>
      <c r="D67" s="855"/>
      <c r="E67" s="855"/>
      <c r="F67" s="855"/>
      <c r="G67" s="855"/>
      <c r="H67" s="855"/>
      <c r="I67" s="855"/>
      <c r="J67" s="855"/>
      <c r="K67" s="855"/>
      <c r="L67" s="855"/>
      <c r="M67" s="855"/>
      <c r="N67" s="855"/>
      <c r="O67" s="855"/>
      <c r="P67" s="855"/>
      <c r="Q67" s="855"/>
      <c r="R67" s="553"/>
      <c r="S67" s="553"/>
      <c r="T67" s="553"/>
      <c r="U67" s="553"/>
      <c r="V67" s="553"/>
      <c r="W67" s="553"/>
      <c r="X67" s="553"/>
      <c r="Y67" s="553"/>
      <c r="Z67" s="553"/>
      <c r="AA67" s="553"/>
      <c r="AB67" s="553"/>
      <c r="AC67" s="553"/>
      <c r="AD67" s="553"/>
      <c r="AE67" s="553"/>
      <c r="AF67" s="553"/>
      <c r="AG67" s="553"/>
      <c r="AH67" s="553"/>
      <c r="AI67" s="553"/>
      <c r="AJ67" s="553"/>
      <c r="AK67" s="553"/>
      <c r="AL67" s="553"/>
      <c r="AM67" s="553"/>
      <c r="AN67" s="553"/>
      <c r="AO67" s="553"/>
      <c r="AP67" s="553"/>
      <c r="AQ67" s="553"/>
      <c r="AR67" s="553"/>
      <c r="AS67" s="553"/>
      <c r="AT67" s="553"/>
      <c r="AU67" s="553"/>
      <c r="AV67" s="553"/>
      <c r="AW67" s="553"/>
      <c r="AX67" s="553"/>
      <c r="AY67" s="553"/>
      <c r="AZ67" s="553"/>
      <c r="BA67" s="553"/>
      <c r="BB67" s="553"/>
      <c r="BC67" s="553"/>
      <c r="BD67" s="676"/>
      <c r="BE67" s="676"/>
      <c r="BF67" s="676"/>
      <c r="BG67" s="553"/>
      <c r="BH67" s="553"/>
      <c r="BI67" s="553"/>
      <c r="BJ67" s="553"/>
      <c r="BK67" s="553"/>
      <c r="BL67" s="553"/>
      <c r="BM67" s="553"/>
      <c r="BN67" s="553"/>
      <c r="BO67" s="553"/>
      <c r="BP67" s="553"/>
      <c r="BQ67" s="553"/>
      <c r="BR67" s="553"/>
      <c r="BS67" s="553"/>
      <c r="BT67" s="553"/>
      <c r="BU67" s="553"/>
      <c r="BV67" s="553"/>
    </row>
    <row r="68" spans="1:74" ht="10.5" customHeight="1" x14ac:dyDescent="0.25">
      <c r="A68" s="539"/>
      <c r="B68" s="854" t="s">
        <v>1387</v>
      </c>
      <c r="C68" s="855"/>
      <c r="D68" s="855"/>
      <c r="E68" s="855"/>
      <c r="F68" s="855"/>
      <c r="G68" s="855"/>
      <c r="H68" s="855"/>
      <c r="I68" s="855"/>
      <c r="J68" s="855"/>
      <c r="K68" s="855"/>
      <c r="L68" s="855"/>
      <c r="M68" s="855"/>
      <c r="N68" s="855"/>
      <c r="O68" s="855"/>
      <c r="P68" s="855"/>
      <c r="Q68" s="855"/>
      <c r="R68" s="553"/>
      <c r="S68" s="553"/>
      <c r="T68" s="553"/>
      <c r="U68" s="553"/>
      <c r="V68" s="553"/>
      <c r="W68" s="553"/>
      <c r="X68" s="553"/>
      <c r="Y68" s="553"/>
      <c r="Z68" s="553"/>
      <c r="AA68" s="553"/>
      <c r="AB68" s="553"/>
      <c r="AC68" s="553"/>
      <c r="AD68" s="553"/>
      <c r="AE68" s="553"/>
      <c r="AF68" s="553"/>
      <c r="AG68" s="553"/>
      <c r="AH68" s="553"/>
      <c r="AI68" s="553"/>
      <c r="AJ68" s="553"/>
      <c r="AK68" s="553"/>
      <c r="AL68" s="553"/>
      <c r="AM68" s="553"/>
      <c r="AN68" s="553"/>
      <c r="AO68" s="553"/>
      <c r="AP68" s="553"/>
      <c r="AQ68" s="553"/>
      <c r="AR68" s="553"/>
      <c r="AS68" s="553"/>
      <c r="AT68" s="553"/>
      <c r="AU68" s="553"/>
      <c r="AV68" s="553"/>
      <c r="AW68" s="553"/>
      <c r="AX68" s="553"/>
      <c r="AY68" s="553"/>
      <c r="AZ68" s="553"/>
      <c r="BA68" s="553"/>
      <c r="BB68" s="553"/>
      <c r="BC68" s="553"/>
      <c r="BD68" s="676"/>
      <c r="BE68" s="676"/>
      <c r="BF68" s="676"/>
      <c r="BG68" s="553"/>
      <c r="BH68" s="553"/>
      <c r="BI68" s="553"/>
      <c r="BJ68" s="553"/>
      <c r="BK68" s="553"/>
      <c r="BL68" s="553"/>
      <c r="BM68" s="553"/>
      <c r="BN68" s="553"/>
      <c r="BO68" s="553"/>
      <c r="BP68" s="553"/>
      <c r="BQ68" s="553"/>
      <c r="BR68" s="553"/>
      <c r="BS68" s="553"/>
      <c r="BT68" s="553"/>
      <c r="BU68" s="553"/>
      <c r="BV68" s="553"/>
    </row>
    <row r="69" spans="1:74" ht="10.5" customHeight="1" x14ac:dyDescent="0.25">
      <c r="A69" s="554"/>
      <c r="B69" s="854" t="s">
        <v>1388</v>
      </c>
      <c r="C69" s="855"/>
      <c r="D69" s="855"/>
      <c r="E69" s="855"/>
      <c r="F69" s="855"/>
      <c r="G69" s="855"/>
      <c r="H69" s="855"/>
      <c r="I69" s="855"/>
      <c r="J69" s="855"/>
      <c r="K69" s="855"/>
      <c r="L69" s="855"/>
      <c r="M69" s="855"/>
      <c r="N69" s="855"/>
      <c r="O69" s="855"/>
      <c r="P69" s="855"/>
      <c r="Q69" s="855"/>
      <c r="R69" s="555"/>
      <c r="S69" s="555"/>
      <c r="T69" s="555"/>
      <c r="U69" s="555"/>
      <c r="V69" s="555"/>
      <c r="W69" s="555"/>
      <c r="X69" s="555"/>
      <c r="Y69" s="555"/>
      <c r="Z69" s="555"/>
      <c r="AA69" s="555"/>
      <c r="AB69" s="555"/>
      <c r="AC69" s="555"/>
      <c r="AD69" s="555"/>
      <c r="AE69" s="555"/>
      <c r="AF69" s="555"/>
      <c r="AG69" s="555"/>
      <c r="AH69" s="555"/>
      <c r="AI69" s="555"/>
      <c r="AJ69" s="555"/>
      <c r="AK69" s="555"/>
      <c r="AL69" s="555"/>
      <c r="AM69" s="555"/>
      <c r="AN69" s="555"/>
      <c r="AO69" s="555"/>
      <c r="AP69" s="555"/>
      <c r="AQ69" s="555"/>
      <c r="AR69" s="555"/>
      <c r="AS69" s="555"/>
      <c r="AT69" s="555"/>
      <c r="AU69" s="555"/>
      <c r="AV69" s="555"/>
      <c r="AW69" s="555"/>
      <c r="AX69" s="555"/>
      <c r="AY69" s="555"/>
      <c r="AZ69" s="555"/>
      <c r="BA69" s="555"/>
      <c r="BB69" s="555"/>
      <c r="BC69" s="555"/>
      <c r="BD69" s="677"/>
      <c r="BE69" s="677"/>
      <c r="BF69" s="677"/>
      <c r="BG69" s="555"/>
      <c r="BH69" s="555"/>
      <c r="BI69" s="555"/>
      <c r="BJ69" s="555"/>
      <c r="BK69" s="555"/>
      <c r="BL69" s="555"/>
      <c r="BM69" s="555"/>
      <c r="BN69" s="555"/>
      <c r="BO69" s="555"/>
      <c r="BP69" s="555"/>
      <c r="BQ69" s="555"/>
      <c r="BR69" s="555"/>
      <c r="BS69" s="555"/>
      <c r="BT69" s="555"/>
      <c r="BU69" s="555"/>
      <c r="BV69" s="555"/>
    </row>
    <row r="70" spans="1:74" ht="10.5" customHeight="1" x14ac:dyDescent="0.25">
      <c r="A70" s="554"/>
      <c r="B70" s="854" t="s">
        <v>1389</v>
      </c>
      <c r="C70" s="855"/>
      <c r="D70" s="855"/>
      <c r="E70" s="855"/>
      <c r="F70" s="855"/>
      <c r="G70" s="855"/>
      <c r="H70" s="855"/>
      <c r="I70" s="855"/>
      <c r="J70" s="855"/>
      <c r="K70" s="855"/>
      <c r="L70" s="855"/>
      <c r="M70" s="855"/>
      <c r="N70" s="855"/>
      <c r="O70" s="855"/>
      <c r="P70" s="855"/>
      <c r="Q70" s="855"/>
      <c r="R70" s="555"/>
      <c r="S70" s="555"/>
      <c r="T70" s="555"/>
      <c r="U70" s="555"/>
      <c r="V70" s="555"/>
      <c r="W70" s="555"/>
      <c r="X70" s="555"/>
      <c r="Y70" s="555"/>
      <c r="Z70" s="555"/>
      <c r="AA70" s="555"/>
      <c r="AB70" s="555"/>
      <c r="AC70" s="555"/>
      <c r="AD70" s="555"/>
      <c r="AE70" s="555"/>
      <c r="AF70" s="555"/>
      <c r="AG70" s="555"/>
      <c r="AH70" s="555"/>
      <c r="AI70" s="555"/>
      <c r="AJ70" s="555"/>
      <c r="AK70" s="555"/>
      <c r="AL70" s="555"/>
      <c r="AM70" s="555"/>
      <c r="AN70" s="555"/>
      <c r="AO70" s="555"/>
      <c r="AP70" s="555"/>
      <c r="AQ70" s="555"/>
      <c r="AR70" s="555"/>
      <c r="AS70" s="555"/>
      <c r="AT70" s="555"/>
      <c r="AU70" s="555"/>
      <c r="AV70" s="555"/>
      <c r="AW70" s="555"/>
      <c r="AX70" s="555"/>
      <c r="AY70" s="555"/>
      <c r="AZ70" s="555"/>
      <c r="BA70" s="555"/>
      <c r="BB70" s="555"/>
      <c r="BC70" s="555"/>
      <c r="BD70" s="677"/>
      <c r="BE70" s="677"/>
      <c r="BF70" s="677"/>
      <c r="BG70" s="555"/>
      <c r="BH70" s="555"/>
      <c r="BI70" s="555"/>
      <c r="BJ70" s="555"/>
      <c r="BK70" s="555"/>
      <c r="BL70" s="555"/>
      <c r="BM70" s="555"/>
      <c r="BN70" s="555"/>
      <c r="BO70" s="555"/>
      <c r="BP70" s="555"/>
      <c r="BQ70" s="555"/>
      <c r="BR70" s="555"/>
      <c r="BS70" s="555"/>
      <c r="BT70" s="555"/>
      <c r="BU70" s="555"/>
      <c r="BV70" s="555"/>
    </row>
    <row r="71" spans="1:74" ht="10.5" customHeight="1" x14ac:dyDescent="0.25">
      <c r="A71" s="554"/>
      <c r="B71" s="854" t="s">
        <v>1390</v>
      </c>
      <c r="C71" s="855"/>
      <c r="D71" s="855"/>
      <c r="E71" s="855"/>
      <c r="F71" s="855"/>
      <c r="G71" s="855"/>
      <c r="H71" s="855"/>
      <c r="I71" s="855"/>
      <c r="J71" s="855"/>
      <c r="K71" s="855"/>
      <c r="L71" s="855"/>
      <c r="M71" s="855"/>
      <c r="N71" s="855"/>
      <c r="O71" s="855"/>
      <c r="P71" s="855"/>
      <c r="Q71" s="855"/>
      <c r="R71" s="555"/>
      <c r="S71" s="555"/>
      <c r="T71" s="555"/>
      <c r="U71" s="555"/>
      <c r="V71" s="555"/>
      <c r="W71" s="555"/>
      <c r="X71" s="555"/>
      <c r="Y71" s="555"/>
      <c r="Z71" s="555"/>
      <c r="AA71" s="555"/>
      <c r="AB71" s="555"/>
      <c r="AC71" s="555"/>
      <c r="AD71" s="555"/>
      <c r="AE71" s="555"/>
      <c r="AF71" s="555"/>
      <c r="AG71" s="555"/>
      <c r="AH71" s="555"/>
      <c r="AI71" s="555"/>
      <c r="AJ71" s="555"/>
      <c r="AK71" s="555"/>
      <c r="AL71" s="555"/>
      <c r="AM71" s="555"/>
      <c r="AN71" s="555"/>
      <c r="AO71" s="555"/>
      <c r="AP71" s="555"/>
      <c r="AQ71" s="555"/>
      <c r="AR71" s="555"/>
      <c r="AS71" s="555"/>
      <c r="AT71" s="555"/>
      <c r="AU71" s="555"/>
      <c r="AV71" s="555"/>
      <c r="AW71" s="555"/>
      <c r="AX71" s="555"/>
      <c r="AY71" s="555"/>
      <c r="AZ71" s="555"/>
      <c r="BA71" s="555"/>
      <c r="BB71" s="555"/>
      <c r="BC71" s="555"/>
      <c r="BD71" s="677"/>
      <c r="BE71" s="677"/>
      <c r="BF71" s="677"/>
      <c r="BG71" s="555"/>
      <c r="BH71" s="555"/>
      <c r="BI71" s="555"/>
      <c r="BJ71" s="555"/>
      <c r="BK71" s="555"/>
      <c r="BL71" s="555"/>
      <c r="BM71" s="555"/>
      <c r="BN71" s="555"/>
      <c r="BO71" s="555"/>
      <c r="BP71" s="555"/>
      <c r="BQ71" s="555"/>
      <c r="BR71" s="555"/>
      <c r="BS71" s="555"/>
      <c r="BT71" s="555"/>
      <c r="BU71" s="555"/>
      <c r="BV71" s="555"/>
    </row>
    <row r="72" spans="1:74" ht="10.5" customHeight="1" x14ac:dyDescent="0.25">
      <c r="A72" s="554"/>
      <c r="B72" s="854" t="s">
        <v>1391</v>
      </c>
      <c r="C72" s="855"/>
      <c r="D72" s="855"/>
      <c r="E72" s="855"/>
      <c r="F72" s="855"/>
      <c r="G72" s="855"/>
      <c r="H72" s="855"/>
      <c r="I72" s="855"/>
      <c r="J72" s="855"/>
      <c r="K72" s="855"/>
      <c r="L72" s="855"/>
      <c r="M72" s="855"/>
      <c r="N72" s="855"/>
      <c r="O72" s="855"/>
      <c r="P72" s="855"/>
      <c r="Q72" s="855"/>
      <c r="R72" s="555"/>
      <c r="S72" s="555"/>
      <c r="T72" s="555"/>
      <c r="U72" s="555"/>
      <c r="V72" s="555"/>
      <c r="W72" s="555"/>
      <c r="X72" s="555"/>
      <c r="Y72" s="555"/>
      <c r="Z72" s="555"/>
      <c r="AA72" s="555"/>
      <c r="AB72" s="555"/>
      <c r="AC72" s="555"/>
      <c r="AD72" s="555"/>
      <c r="AE72" s="555"/>
      <c r="AF72" s="555"/>
      <c r="AG72" s="555"/>
      <c r="AH72" s="555"/>
      <c r="AI72" s="555"/>
      <c r="AJ72" s="555"/>
      <c r="AK72" s="555"/>
      <c r="AL72" s="555"/>
      <c r="AM72" s="555"/>
      <c r="AN72" s="555"/>
      <c r="AO72" s="555"/>
      <c r="AP72" s="555"/>
      <c r="AQ72" s="555"/>
      <c r="AR72" s="555"/>
      <c r="AS72" s="555"/>
      <c r="AT72" s="555"/>
      <c r="AU72" s="555"/>
      <c r="AV72" s="555"/>
      <c r="AW72" s="555"/>
      <c r="AX72" s="555"/>
      <c r="AY72" s="555"/>
      <c r="AZ72" s="555"/>
      <c r="BA72" s="555"/>
      <c r="BB72" s="555"/>
      <c r="BC72" s="555"/>
      <c r="BD72" s="677"/>
      <c r="BE72" s="677"/>
      <c r="BF72" s="677"/>
      <c r="BG72" s="555"/>
      <c r="BH72" s="555"/>
      <c r="BI72" s="555"/>
      <c r="BJ72" s="555"/>
      <c r="BK72" s="555"/>
      <c r="BL72" s="555"/>
      <c r="BM72" s="555"/>
      <c r="BN72" s="555"/>
      <c r="BO72" s="555"/>
      <c r="BP72" s="555"/>
      <c r="BQ72" s="555"/>
      <c r="BR72" s="555"/>
      <c r="BS72" s="555"/>
      <c r="BT72" s="555"/>
      <c r="BU72" s="555"/>
      <c r="BV72" s="555"/>
    </row>
    <row r="73" spans="1:74" ht="10.5" customHeight="1" x14ac:dyDescent="0.25">
      <c r="A73" s="554"/>
      <c r="B73" s="856" t="s">
        <v>1393</v>
      </c>
      <c r="C73" s="855"/>
      <c r="D73" s="855"/>
      <c r="E73" s="855"/>
      <c r="F73" s="855"/>
      <c r="G73" s="855"/>
      <c r="H73" s="855"/>
      <c r="I73" s="855"/>
      <c r="J73" s="855"/>
      <c r="K73" s="855"/>
      <c r="L73" s="855"/>
      <c r="M73" s="855"/>
      <c r="N73" s="855"/>
      <c r="O73" s="855"/>
      <c r="P73" s="855"/>
      <c r="Q73" s="855"/>
      <c r="R73" s="555"/>
      <c r="S73" s="555"/>
      <c r="T73" s="555"/>
      <c r="U73" s="555"/>
      <c r="V73" s="555"/>
      <c r="W73" s="555"/>
      <c r="X73" s="555"/>
      <c r="Y73" s="555"/>
      <c r="Z73" s="555"/>
      <c r="AA73" s="555"/>
      <c r="AB73" s="555"/>
      <c r="AC73" s="555"/>
      <c r="AD73" s="555"/>
      <c r="AE73" s="555"/>
      <c r="AF73" s="555"/>
      <c r="AG73" s="555"/>
      <c r="AH73" s="555"/>
      <c r="AI73" s="555"/>
      <c r="AJ73" s="555"/>
      <c r="AK73" s="555"/>
      <c r="AL73" s="555"/>
      <c r="AM73" s="555"/>
      <c r="AN73" s="555"/>
      <c r="AO73" s="555"/>
      <c r="AP73" s="555"/>
      <c r="AQ73" s="555"/>
      <c r="AR73" s="555"/>
      <c r="AS73" s="555"/>
      <c r="AT73" s="555"/>
      <c r="AU73" s="555"/>
      <c r="AV73" s="555"/>
      <c r="AW73" s="555"/>
      <c r="AX73" s="555"/>
      <c r="AY73" s="555"/>
      <c r="AZ73" s="555"/>
      <c r="BA73" s="555"/>
      <c r="BB73" s="555"/>
      <c r="BC73" s="555"/>
      <c r="BD73" s="677"/>
      <c r="BE73" s="677"/>
      <c r="BF73" s="677"/>
      <c r="BG73" s="555"/>
      <c r="BH73" s="555"/>
      <c r="BI73" s="555"/>
      <c r="BJ73" s="555"/>
      <c r="BK73" s="555"/>
      <c r="BL73" s="555"/>
      <c r="BM73" s="555"/>
      <c r="BN73" s="555"/>
      <c r="BO73" s="555"/>
      <c r="BP73" s="555"/>
      <c r="BQ73" s="555"/>
      <c r="BR73" s="555"/>
      <c r="BS73" s="555"/>
      <c r="BT73" s="555"/>
      <c r="BU73" s="555"/>
      <c r="BV73" s="555"/>
    </row>
    <row r="74" spans="1:74" ht="10.5" customHeight="1" x14ac:dyDescent="0.25">
      <c r="A74" s="554"/>
      <c r="B74" s="854" t="s">
        <v>1394</v>
      </c>
      <c r="C74" s="855"/>
      <c r="D74" s="855"/>
      <c r="E74" s="855"/>
      <c r="F74" s="855"/>
      <c r="G74" s="855"/>
      <c r="H74" s="855"/>
      <c r="I74" s="855"/>
      <c r="J74" s="855"/>
      <c r="K74" s="855"/>
      <c r="L74" s="855"/>
      <c r="M74" s="855"/>
      <c r="N74" s="855"/>
      <c r="O74" s="855"/>
      <c r="P74" s="855"/>
      <c r="Q74" s="855"/>
      <c r="R74" s="555"/>
      <c r="S74" s="555"/>
      <c r="T74" s="555"/>
      <c r="U74" s="555"/>
      <c r="V74" s="555"/>
      <c r="W74" s="555"/>
      <c r="X74" s="555"/>
      <c r="Y74" s="555"/>
      <c r="Z74" s="555"/>
      <c r="AA74" s="555"/>
      <c r="AB74" s="555"/>
      <c r="AC74" s="555"/>
      <c r="AD74" s="555"/>
      <c r="AE74" s="555"/>
      <c r="AF74" s="555"/>
      <c r="AG74" s="555"/>
      <c r="AH74" s="555"/>
      <c r="AI74" s="555"/>
      <c r="AJ74" s="555"/>
      <c r="AK74" s="555"/>
      <c r="AL74" s="555"/>
      <c r="AM74" s="555"/>
      <c r="AN74" s="555"/>
      <c r="AO74" s="555"/>
      <c r="AP74" s="555"/>
      <c r="AQ74" s="555"/>
      <c r="AR74" s="555"/>
      <c r="AS74" s="555"/>
      <c r="AT74" s="555"/>
      <c r="AU74" s="555"/>
      <c r="AV74" s="555"/>
      <c r="AW74" s="555"/>
      <c r="AX74" s="555"/>
      <c r="AY74" s="555"/>
      <c r="AZ74" s="555"/>
      <c r="BA74" s="555"/>
      <c r="BB74" s="555"/>
      <c r="BC74" s="555"/>
      <c r="BD74" s="677"/>
      <c r="BE74" s="677"/>
      <c r="BF74" s="677"/>
      <c r="BG74" s="555"/>
      <c r="BH74" s="555"/>
      <c r="BI74" s="555"/>
      <c r="BJ74" s="555"/>
      <c r="BK74" s="555"/>
      <c r="BL74" s="555"/>
      <c r="BM74" s="555"/>
      <c r="BN74" s="555"/>
      <c r="BO74" s="555"/>
      <c r="BP74" s="555"/>
      <c r="BQ74" s="555"/>
      <c r="BR74" s="555"/>
      <c r="BS74" s="555"/>
      <c r="BT74" s="555"/>
      <c r="BU74" s="555"/>
      <c r="BV74" s="555"/>
    </row>
    <row r="75" spans="1:74" x14ac:dyDescent="0.2">
      <c r="A75" s="557"/>
      <c r="B75" s="558"/>
      <c r="C75" s="558"/>
      <c r="D75" s="559"/>
      <c r="E75" s="559"/>
      <c r="F75" s="559"/>
      <c r="G75" s="559"/>
      <c r="H75" s="559"/>
      <c r="I75" s="559"/>
      <c r="J75" s="559"/>
      <c r="K75" s="559"/>
      <c r="L75" s="559"/>
      <c r="M75" s="559"/>
      <c r="N75" s="559"/>
      <c r="O75" s="558"/>
      <c r="P75" s="559"/>
      <c r="Q75" s="559"/>
      <c r="R75" s="559"/>
      <c r="S75" s="559"/>
      <c r="T75" s="559"/>
      <c r="U75" s="559"/>
      <c r="V75" s="559"/>
      <c r="W75" s="559"/>
      <c r="X75" s="559"/>
      <c r="Y75" s="559"/>
      <c r="Z75" s="559"/>
      <c r="AA75" s="558"/>
      <c r="AB75" s="559"/>
      <c r="AC75" s="559"/>
      <c r="AD75" s="559"/>
      <c r="AE75" s="559"/>
      <c r="AF75" s="559"/>
      <c r="AG75" s="559"/>
      <c r="AH75" s="559"/>
      <c r="AI75" s="559"/>
      <c r="AJ75" s="559"/>
      <c r="AK75" s="559"/>
      <c r="AL75" s="559"/>
      <c r="AM75" s="558"/>
      <c r="AN75" s="559"/>
      <c r="AO75" s="559"/>
      <c r="AP75" s="559"/>
      <c r="AQ75" s="559"/>
      <c r="AR75" s="559"/>
      <c r="AS75" s="559"/>
      <c r="AT75" s="559"/>
      <c r="AU75" s="559"/>
      <c r="AV75" s="559"/>
      <c r="AW75" s="559"/>
      <c r="AX75" s="559"/>
      <c r="AY75" s="558"/>
      <c r="AZ75" s="559"/>
      <c r="BA75" s="559"/>
      <c r="BB75" s="559"/>
      <c r="BC75" s="559"/>
      <c r="BD75" s="660"/>
      <c r="BE75" s="660"/>
      <c r="BF75" s="660"/>
      <c r="BG75" s="559"/>
      <c r="BH75" s="559"/>
      <c r="BI75" s="559"/>
      <c r="BJ75" s="559"/>
      <c r="BK75" s="558"/>
      <c r="BL75" s="559"/>
      <c r="BM75" s="559"/>
      <c r="BN75" s="559"/>
      <c r="BO75" s="559"/>
      <c r="BP75" s="559"/>
      <c r="BQ75" s="559"/>
      <c r="BR75" s="559"/>
      <c r="BS75" s="559"/>
      <c r="BT75" s="559"/>
      <c r="BU75" s="559"/>
      <c r="BV75" s="559"/>
    </row>
    <row r="76" spans="1:74" x14ac:dyDescent="0.2">
      <c r="A76" s="559"/>
      <c r="B76" s="560"/>
      <c r="C76" s="561"/>
      <c r="D76" s="561"/>
      <c r="E76" s="561"/>
      <c r="F76" s="561"/>
      <c r="G76" s="561"/>
      <c r="H76" s="561"/>
      <c r="I76" s="561"/>
      <c r="J76" s="561"/>
      <c r="K76" s="561"/>
      <c r="L76" s="561"/>
      <c r="M76" s="561"/>
      <c r="N76" s="561"/>
      <c r="O76" s="561"/>
      <c r="P76" s="561"/>
      <c r="Q76" s="561"/>
      <c r="R76" s="561"/>
      <c r="S76" s="561"/>
      <c r="T76" s="561"/>
      <c r="U76" s="561"/>
      <c r="V76" s="561"/>
      <c r="W76" s="561"/>
      <c r="X76" s="561"/>
      <c r="Y76" s="561"/>
      <c r="Z76" s="561"/>
      <c r="AA76" s="561"/>
      <c r="AB76" s="561"/>
      <c r="AC76" s="561"/>
      <c r="AD76" s="561"/>
      <c r="AE76" s="561"/>
      <c r="AF76" s="561"/>
      <c r="AG76" s="561"/>
      <c r="AH76" s="561"/>
      <c r="AI76" s="561"/>
      <c r="AJ76" s="561"/>
      <c r="AK76" s="561"/>
      <c r="AL76" s="561"/>
      <c r="AM76" s="561"/>
      <c r="AN76" s="561"/>
      <c r="AO76" s="561"/>
      <c r="AP76" s="561"/>
      <c r="AQ76" s="561"/>
      <c r="AR76" s="561"/>
      <c r="AS76" s="561"/>
      <c r="AT76" s="561"/>
      <c r="AU76" s="561"/>
      <c r="AV76" s="561"/>
      <c r="AW76" s="561"/>
      <c r="AX76" s="561"/>
      <c r="AY76" s="561"/>
      <c r="AZ76" s="561"/>
      <c r="BA76" s="561"/>
      <c r="BB76" s="561"/>
      <c r="BC76" s="561"/>
      <c r="BD76" s="679"/>
      <c r="BE76" s="679"/>
      <c r="BF76" s="679"/>
      <c r="BG76" s="561"/>
      <c r="BH76" s="561"/>
      <c r="BI76" s="561"/>
      <c r="BJ76" s="561"/>
      <c r="BK76" s="561"/>
      <c r="BL76" s="561"/>
      <c r="BM76" s="561"/>
      <c r="BN76" s="561"/>
      <c r="BO76" s="561"/>
      <c r="BP76" s="561"/>
      <c r="BQ76" s="561"/>
      <c r="BR76" s="561"/>
      <c r="BS76" s="561"/>
      <c r="BT76" s="561"/>
      <c r="BU76" s="561"/>
      <c r="BV76" s="561"/>
    </row>
    <row r="77" spans="1:74" x14ac:dyDescent="0.2">
      <c r="A77" s="559"/>
      <c r="B77" s="558"/>
      <c r="C77" s="561"/>
      <c r="D77" s="561"/>
      <c r="E77" s="561"/>
      <c r="F77" s="561"/>
      <c r="G77" s="561"/>
      <c r="H77" s="561"/>
      <c r="I77" s="561"/>
      <c r="J77" s="561"/>
      <c r="K77" s="561"/>
      <c r="L77" s="561"/>
      <c r="M77" s="561"/>
      <c r="N77" s="561"/>
      <c r="O77" s="561"/>
      <c r="P77" s="561"/>
      <c r="Q77" s="561"/>
      <c r="R77" s="561"/>
      <c r="S77" s="561"/>
      <c r="T77" s="561"/>
      <c r="U77" s="561"/>
      <c r="V77" s="561"/>
      <c r="W77" s="561"/>
      <c r="X77" s="561"/>
      <c r="Y77" s="561"/>
      <c r="Z77" s="561"/>
      <c r="AA77" s="561"/>
      <c r="AB77" s="561"/>
      <c r="AC77" s="561"/>
      <c r="AD77" s="561"/>
      <c r="AE77" s="561"/>
      <c r="AF77" s="561"/>
      <c r="AG77" s="561"/>
      <c r="AH77" s="561"/>
      <c r="AI77" s="561"/>
      <c r="AJ77" s="561"/>
      <c r="AK77" s="561"/>
      <c r="AL77" s="561"/>
      <c r="AM77" s="561"/>
      <c r="AN77" s="561"/>
      <c r="AO77" s="561"/>
      <c r="AP77" s="561"/>
      <c r="AQ77" s="561"/>
      <c r="AR77" s="561"/>
      <c r="AS77" s="561"/>
      <c r="AT77" s="561"/>
      <c r="AU77" s="561"/>
      <c r="AV77" s="561"/>
      <c r="AW77" s="561"/>
      <c r="AX77" s="561"/>
      <c r="AY77" s="561"/>
      <c r="AZ77" s="561"/>
      <c r="BA77" s="561"/>
      <c r="BB77" s="561"/>
      <c r="BC77" s="561"/>
      <c r="BD77" s="679"/>
      <c r="BE77" s="679"/>
      <c r="BF77" s="679"/>
      <c r="BG77" s="561"/>
      <c r="BH77" s="561"/>
      <c r="BI77" s="561"/>
      <c r="BJ77" s="561"/>
      <c r="BK77" s="561"/>
      <c r="BL77" s="561"/>
      <c r="BM77" s="561"/>
      <c r="BN77" s="561"/>
      <c r="BO77" s="561"/>
      <c r="BP77" s="561"/>
      <c r="BQ77" s="561"/>
      <c r="BR77" s="561"/>
      <c r="BS77" s="561"/>
      <c r="BT77" s="561"/>
      <c r="BU77" s="561"/>
      <c r="BV77" s="561"/>
    </row>
    <row r="78" spans="1:74" x14ac:dyDescent="0.2">
      <c r="A78" s="559"/>
      <c r="B78" s="558"/>
      <c r="C78" s="561">
        <f t="shared" ref="C78:AH78" si="0">C11-SUM(C12:C16)</f>
        <v>11.059093181000001</v>
      </c>
      <c r="D78" s="561">
        <f t="shared" si="0"/>
        <v>12.386672400000002</v>
      </c>
      <c r="E78" s="561">
        <f t="shared" si="0"/>
        <v>14.097505349</v>
      </c>
      <c r="F78" s="561">
        <f t="shared" si="0"/>
        <v>13.063190547000001</v>
      </c>
      <c r="G78" s="561">
        <f t="shared" si="0"/>
        <v>10.089185725</v>
      </c>
      <c r="H78" s="561">
        <f t="shared" si="0"/>
        <v>7.6607314350000006</v>
      </c>
      <c r="I78" s="561">
        <f t="shared" si="0"/>
        <v>8.2289150800000002</v>
      </c>
      <c r="J78" s="561">
        <f t="shared" si="0"/>
        <v>4.1681857449999988</v>
      </c>
      <c r="K78" s="561">
        <f t="shared" si="0"/>
        <v>7.7310871639999998</v>
      </c>
      <c r="L78" s="561">
        <f t="shared" si="0"/>
        <v>12.572114326999998</v>
      </c>
      <c r="M78" s="561">
        <f t="shared" si="0"/>
        <v>11.521516539</v>
      </c>
      <c r="N78" s="561">
        <f t="shared" si="0"/>
        <v>15.261542107000002</v>
      </c>
      <c r="O78" s="561">
        <f t="shared" si="0"/>
        <v>12.081224004999999</v>
      </c>
      <c r="P78" s="561">
        <f t="shared" si="0"/>
        <v>13.946875941000002</v>
      </c>
      <c r="Q78" s="561">
        <f t="shared" si="0"/>
        <v>15.625071367</v>
      </c>
      <c r="R78" s="561">
        <f t="shared" si="0"/>
        <v>15.428364076000001</v>
      </c>
      <c r="S78" s="561">
        <f t="shared" si="0"/>
        <v>11.712377450999998</v>
      </c>
      <c r="T78" s="561">
        <f t="shared" si="0"/>
        <v>8.6348164710000006</v>
      </c>
      <c r="U78" s="561">
        <f t="shared" si="0"/>
        <v>5.2236550799999986</v>
      </c>
      <c r="V78" s="561">
        <f t="shared" si="0"/>
        <v>3.1419651740000027</v>
      </c>
      <c r="W78" s="561">
        <f t="shared" si="0"/>
        <v>8.0377838920000002</v>
      </c>
      <c r="X78" s="561">
        <f t="shared" si="0"/>
        <v>15.799646844</v>
      </c>
      <c r="Y78" s="561">
        <f t="shared" si="0"/>
        <v>15.674697351000001</v>
      </c>
      <c r="Z78" s="561">
        <f t="shared" si="0"/>
        <v>14.848012193000001</v>
      </c>
      <c r="AA78" s="561">
        <f t="shared" si="0"/>
        <v>12.286271473999999</v>
      </c>
      <c r="AB78" s="561">
        <f t="shared" si="0"/>
        <v>14.298548537999999</v>
      </c>
      <c r="AC78" s="561">
        <f t="shared" si="0"/>
        <v>16.445002090000003</v>
      </c>
      <c r="AD78" s="561">
        <f t="shared" si="0"/>
        <v>15.746442021</v>
      </c>
      <c r="AE78" s="561">
        <f t="shared" si="0"/>
        <v>12.203845294000002</v>
      </c>
      <c r="AF78" s="561">
        <f t="shared" si="0"/>
        <v>12.043768249000003</v>
      </c>
      <c r="AG78" s="561">
        <f t="shared" si="0"/>
        <v>4.4793414789999986</v>
      </c>
      <c r="AH78" s="561">
        <f t="shared" si="0"/>
        <v>8.046891059</v>
      </c>
      <c r="AI78" s="561">
        <f t="shared" ref="AI78:BN78" si="1">AI11-SUM(AI12:AI16)</f>
        <v>7.7177984300000002</v>
      </c>
      <c r="AJ78" s="561">
        <f t="shared" si="1"/>
        <v>11.534439194000001</v>
      </c>
      <c r="AK78" s="561">
        <f t="shared" si="1"/>
        <v>13.241988624999999</v>
      </c>
      <c r="AL78" s="561">
        <f t="shared" si="1"/>
        <v>16.115979692</v>
      </c>
      <c r="AM78" s="561">
        <f t="shared" si="1"/>
        <v>15.749276335999999</v>
      </c>
      <c r="AN78" s="561">
        <f t="shared" si="1"/>
        <v>14.554103143000001</v>
      </c>
      <c r="AO78" s="561">
        <f t="shared" si="1"/>
        <v>15.556362906</v>
      </c>
      <c r="AP78" s="561">
        <f t="shared" si="1"/>
        <v>18.555140962999999</v>
      </c>
      <c r="AQ78" s="561">
        <f t="shared" si="1"/>
        <v>13.784032034999999</v>
      </c>
      <c r="AR78" s="561">
        <f t="shared" si="1"/>
        <v>10.211939745999999</v>
      </c>
      <c r="AS78" s="561">
        <f t="shared" si="1"/>
        <v>8.9809259830000023</v>
      </c>
      <c r="AT78" s="561">
        <f t="shared" si="1"/>
        <v>6.9056530580000004</v>
      </c>
      <c r="AU78" s="561">
        <f t="shared" si="1"/>
        <v>13.108829700999998</v>
      </c>
      <c r="AV78" s="561">
        <f t="shared" si="1"/>
        <v>17.816280863000003</v>
      </c>
      <c r="AW78" s="561">
        <f t="shared" si="1"/>
        <v>17.352870940000003</v>
      </c>
      <c r="AX78" s="561">
        <f t="shared" si="1"/>
        <v>19.252715183999999</v>
      </c>
      <c r="AY78" s="561">
        <f t="shared" si="1"/>
        <v>19.871813899999999</v>
      </c>
      <c r="AZ78" s="561">
        <f t="shared" si="1"/>
        <v>18.463822499999999</v>
      </c>
      <c r="BA78" s="561">
        <f t="shared" si="1"/>
        <v>17.671756900000002</v>
      </c>
      <c r="BB78" s="561">
        <f t="shared" si="1"/>
        <v>23.244286199999998</v>
      </c>
      <c r="BC78" s="561">
        <f t="shared" si="1"/>
        <v>15.077268700000003</v>
      </c>
      <c r="BD78" s="679">
        <f t="shared" si="1"/>
        <v>10.6025589</v>
      </c>
      <c r="BE78" s="679">
        <f t="shared" si="1"/>
        <v>9.2291359000000011</v>
      </c>
      <c r="BF78" s="679">
        <f t="shared" si="1"/>
        <v>8.5458042000000027</v>
      </c>
      <c r="BG78" s="561">
        <f t="shared" si="1"/>
        <v>11.827195100000001</v>
      </c>
      <c r="BH78" s="561">
        <f t="shared" si="1"/>
        <v>20.6708058</v>
      </c>
      <c r="BI78" s="561">
        <f t="shared" si="1"/>
        <v>19.156822500000004</v>
      </c>
      <c r="BJ78" s="561">
        <f t="shared" si="1"/>
        <v>23.721494900000003</v>
      </c>
      <c r="BK78" s="561">
        <f t="shared" si="1"/>
        <v>23.629874999999998</v>
      </c>
      <c r="BL78" s="561">
        <f t="shared" si="1"/>
        <v>19.793979100000001</v>
      </c>
      <c r="BM78" s="561">
        <f t="shared" si="1"/>
        <v>21.697520899999997</v>
      </c>
      <c r="BN78" s="561">
        <f t="shared" si="1"/>
        <v>25.338597999999998</v>
      </c>
      <c r="BO78" s="561">
        <f t="shared" ref="BO78:BV78" si="2">BO11-SUM(BO12:BO16)</f>
        <v>15.071238500000003</v>
      </c>
      <c r="BP78" s="561">
        <f t="shared" si="2"/>
        <v>10.621426499999998</v>
      </c>
      <c r="BQ78" s="561">
        <f t="shared" si="2"/>
        <v>9.346411499999995</v>
      </c>
      <c r="BR78" s="561">
        <f t="shared" si="2"/>
        <v>7.6017280000000014</v>
      </c>
      <c r="BS78" s="561">
        <f t="shared" si="2"/>
        <v>12.669040599999999</v>
      </c>
      <c r="BT78" s="561">
        <f t="shared" si="2"/>
        <v>21.760311799999997</v>
      </c>
      <c r="BU78" s="561">
        <f t="shared" si="2"/>
        <v>20.377954899999999</v>
      </c>
      <c r="BV78" s="561">
        <f t="shared" si="2"/>
        <v>24.003606299999998</v>
      </c>
    </row>
    <row r="80" spans="1:74" x14ac:dyDescent="0.2">
      <c r="B80" s="560"/>
      <c r="C80" s="561"/>
      <c r="D80" s="561"/>
      <c r="E80" s="561"/>
      <c r="F80" s="561"/>
      <c r="G80" s="561"/>
      <c r="H80" s="561"/>
      <c r="I80" s="561"/>
      <c r="J80" s="561"/>
      <c r="K80" s="561"/>
      <c r="L80" s="561"/>
      <c r="M80" s="561"/>
      <c r="N80" s="561"/>
      <c r="O80" s="561"/>
      <c r="P80" s="561"/>
      <c r="Q80" s="561"/>
      <c r="R80" s="561"/>
      <c r="S80" s="561"/>
      <c r="T80" s="561"/>
      <c r="U80" s="561"/>
      <c r="V80" s="561"/>
      <c r="W80" s="561"/>
      <c r="X80" s="561"/>
      <c r="Y80" s="561"/>
      <c r="Z80" s="561"/>
      <c r="AA80" s="561"/>
      <c r="AB80" s="561"/>
      <c r="AC80" s="561"/>
      <c r="AD80" s="561"/>
      <c r="AE80" s="561"/>
      <c r="AF80" s="561"/>
      <c r="AG80" s="561"/>
      <c r="AH80" s="561"/>
      <c r="AI80" s="561"/>
      <c r="AJ80" s="561"/>
      <c r="AK80" s="561"/>
      <c r="AL80" s="561"/>
      <c r="AM80" s="561"/>
      <c r="AN80" s="561"/>
      <c r="AO80" s="561"/>
      <c r="AP80" s="561"/>
      <c r="AQ80" s="561"/>
      <c r="AR80" s="561"/>
      <c r="AS80" s="561"/>
      <c r="AT80" s="561"/>
      <c r="AU80" s="561"/>
      <c r="AV80" s="561"/>
      <c r="AW80" s="561"/>
      <c r="AX80" s="561"/>
      <c r="AY80" s="561"/>
      <c r="AZ80" s="561"/>
      <c r="BA80" s="561"/>
      <c r="BB80" s="561"/>
      <c r="BC80" s="561"/>
      <c r="BD80" s="679"/>
      <c r="BE80" s="679"/>
      <c r="BF80" s="679"/>
      <c r="BG80" s="561"/>
      <c r="BH80" s="561"/>
      <c r="BI80" s="561"/>
      <c r="BJ80" s="561"/>
      <c r="BK80" s="561"/>
      <c r="BL80" s="561"/>
      <c r="BM80" s="561"/>
      <c r="BN80" s="561"/>
      <c r="BO80" s="561"/>
      <c r="BP80" s="561"/>
      <c r="BQ80" s="561"/>
      <c r="BR80" s="561"/>
      <c r="BS80" s="561"/>
      <c r="BT80" s="561"/>
      <c r="BU80" s="561"/>
      <c r="BV80" s="561"/>
    </row>
    <row r="81" spans="1:74" x14ac:dyDescent="0.2">
      <c r="B81" s="558"/>
      <c r="C81" s="561"/>
      <c r="D81" s="561"/>
      <c r="E81" s="561"/>
      <c r="F81" s="561"/>
      <c r="G81" s="561"/>
      <c r="H81" s="561"/>
      <c r="I81" s="561"/>
      <c r="J81" s="561"/>
      <c r="K81" s="561"/>
      <c r="L81" s="561"/>
      <c r="M81" s="561"/>
      <c r="N81" s="561"/>
      <c r="O81" s="561"/>
      <c r="P81" s="561"/>
      <c r="Q81" s="561"/>
      <c r="R81" s="561"/>
      <c r="S81" s="561"/>
      <c r="T81" s="561"/>
      <c r="U81" s="561"/>
      <c r="V81" s="561"/>
      <c r="W81" s="561"/>
      <c r="X81" s="561"/>
      <c r="Y81" s="561"/>
      <c r="Z81" s="561"/>
      <c r="AA81" s="561"/>
      <c r="AB81" s="561"/>
      <c r="AC81" s="561"/>
      <c r="AD81" s="561"/>
      <c r="AE81" s="561"/>
      <c r="AF81" s="561"/>
      <c r="AG81" s="561"/>
      <c r="AH81" s="561"/>
      <c r="AI81" s="561"/>
      <c r="AJ81" s="561"/>
      <c r="AK81" s="561"/>
      <c r="AL81" s="561"/>
      <c r="AM81" s="561"/>
      <c r="AN81" s="561"/>
      <c r="AO81" s="561"/>
      <c r="AP81" s="561"/>
      <c r="AQ81" s="561"/>
      <c r="AR81" s="561"/>
      <c r="AS81" s="561"/>
      <c r="AT81" s="561"/>
      <c r="AU81" s="561"/>
      <c r="AV81" s="561"/>
      <c r="AW81" s="561"/>
      <c r="AX81" s="561"/>
      <c r="AY81" s="561"/>
      <c r="AZ81" s="561"/>
      <c r="BA81" s="561"/>
      <c r="BB81" s="561"/>
      <c r="BC81" s="561"/>
      <c r="BD81" s="679"/>
      <c r="BE81" s="679"/>
      <c r="BF81" s="679"/>
      <c r="BG81" s="561"/>
      <c r="BH81" s="561"/>
      <c r="BI81" s="561"/>
      <c r="BJ81" s="561"/>
      <c r="BK81" s="561"/>
      <c r="BL81" s="561"/>
      <c r="BM81" s="561"/>
      <c r="BN81" s="561"/>
      <c r="BO81" s="561"/>
      <c r="BP81" s="561"/>
      <c r="BQ81" s="561"/>
      <c r="BR81" s="561"/>
      <c r="BS81" s="561"/>
      <c r="BT81" s="561"/>
      <c r="BU81" s="561"/>
      <c r="BV81" s="561"/>
    </row>
    <row r="82" spans="1:74" x14ac:dyDescent="0.2">
      <c r="A82" s="559"/>
      <c r="B82" s="558"/>
      <c r="C82" s="561"/>
      <c r="D82" s="561"/>
      <c r="E82" s="561"/>
      <c r="F82" s="561"/>
      <c r="G82" s="561"/>
      <c r="H82" s="561"/>
      <c r="I82" s="561"/>
      <c r="J82" s="561"/>
      <c r="K82" s="561"/>
      <c r="L82" s="561"/>
      <c r="M82" s="561"/>
      <c r="N82" s="561"/>
      <c r="O82" s="561"/>
      <c r="P82" s="561"/>
      <c r="Q82" s="561"/>
      <c r="R82" s="561"/>
      <c r="S82" s="561"/>
      <c r="T82" s="561"/>
      <c r="U82" s="561"/>
      <c r="V82" s="561"/>
      <c r="W82" s="561"/>
      <c r="X82" s="561"/>
      <c r="Y82" s="561"/>
      <c r="Z82" s="561"/>
      <c r="AA82" s="561"/>
      <c r="AB82" s="561"/>
      <c r="AC82" s="561"/>
      <c r="AD82" s="561"/>
      <c r="AE82" s="561"/>
      <c r="AF82" s="561"/>
      <c r="AG82" s="561"/>
      <c r="AH82" s="561"/>
      <c r="AI82" s="561"/>
      <c r="AJ82" s="561"/>
      <c r="AK82" s="561"/>
      <c r="AL82" s="561"/>
      <c r="AM82" s="561"/>
      <c r="AN82" s="561"/>
      <c r="AO82" s="561"/>
      <c r="AP82" s="561"/>
      <c r="AQ82" s="561"/>
      <c r="AR82" s="561"/>
      <c r="AS82" s="561"/>
      <c r="AT82" s="561"/>
      <c r="AU82" s="561"/>
      <c r="AV82" s="561"/>
      <c r="AW82" s="561"/>
      <c r="AX82" s="561"/>
      <c r="AY82" s="561"/>
      <c r="AZ82" s="561"/>
      <c r="BA82" s="561"/>
      <c r="BB82" s="561"/>
      <c r="BC82" s="561"/>
      <c r="BD82" s="679"/>
      <c r="BE82" s="679"/>
      <c r="BF82" s="679"/>
      <c r="BG82" s="561"/>
      <c r="BH82" s="561"/>
      <c r="BI82" s="561"/>
      <c r="BJ82" s="561"/>
      <c r="BK82" s="561"/>
      <c r="BL82" s="561"/>
      <c r="BM82" s="561"/>
      <c r="BN82" s="561"/>
      <c r="BO82" s="561"/>
      <c r="BP82" s="561"/>
      <c r="BQ82" s="561"/>
      <c r="BR82" s="561"/>
      <c r="BS82" s="561"/>
      <c r="BT82" s="561"/>
      <c r="BU82" s="561"/>
      <c r="BV82" s="561"/>
    </row>
    <row r="83" spans="1:74" x14ac:dyDescent="0.2">
      <c r="A83" s="559"/>
      <c r="B83" s="558"/>
      <c r="C83" s="561"/>
      <c r="D83" s="561"/>
      <c r="E83" s="561"/>
      <c r="F83" s="561"/>
      <c r="G83" s="561"/>
      <c r="H83" s="561"/>
      <c r="I83" s="561"/>
      <c r="J83" s="561"/>
      <c r="K83" s="561"/>
      <c r="L83" s="561"/>
      <c r="M83" s="561"/>
      <c r="N83" s="561"/>
      <c r="O83" s="561"/>
      <c r="P83" s="561"/>
      <c r="Q83" s="561"/>
      <c r="R83" s="561"/>
      <c r="S83" s="561"/>
      <c r="T83" s="561"/>
      <c r="U83" s="561"/>
      <c r="V83" s="561"/>
      <c r="W83" s="561"/>
      <c r="X83" s="561"/>
      <c r="Y83" s="561"/>
      <c r="Z83" s="561"/>
      <c r="AA83" s="561"/>
      <c r="AB83" s="561"/>
      <c r="AC83" s="561"/>
      <c r="AD83" s="561"/>
      <c r="AE83" s="561"/>
      <c r="AF83" s="561"/>
      <c r="AG83" s="561"/>
      <c r="AH83" s="561"/>
      <c r="AI83" s="561"/>
      <c r="AJ83" s="561"/>
      <c r="AK83" s="561"/>
      <c r="AL83" s="561"/>
      <c r="AM83" s="561"/>
      <c r="AN83" s="561"/>
      <c r="AO83" s="561"/>
      <c r="AP83" s="561"/>
      <c r="AQ83" s="561"/>
      <c r="AR83" s="561"/>
      <c r="AS83" s="561"/>
      <c r="AT83" s="561"/>
      <c r="AU83" s="561"/>
      <c r="AV83" s="561"/>
      <c r="AW83" s="561"/>
      <c r="AX83" s="561"/>
      <c r="AY83" s="561"/>
      <c r="AZ83" s="561"/>
      <c r="BA83" s="561"/>
      <c r="BB83" s="561"/>
      <c r="BC83" s="561"/>
      <c r="BD83" s="679"/>
      <c r="BE83" s="679"/>
      <c r="BF83" s="679"/>
      <c r="BG83" s="561"/>
      <c r="BH83" s="561"/>
      <c r="BI83" s="561"/>
      <c r="BJ83" s="561"/>
      <c r="BK83" s="561"/>
      <c r="BL83" s="561"/>
      <c r="BM83" s="561"/>
      <c r="BN83" s="561"/>
      <c r="BO83" s="561"/>
      <c r="BP83" s="561"/>
      <c r="BQ83" s="561"/>
      <c r="BR83" s="561"/>
      <c r="BS83" s="561"/>
      <c r="BT83" s="561"/>
      <c r="BU83" s="561"/>
      <c r="BV83" s="561"/>
    </row>
    <row r="84" spans="1:74" x14ac:dyDescent="0.2">
      <c r="B84" s="560"/>
      <c r="C84" s="561"/>
      <c r="D84" s="561"/>
      <c r="E84" s="561"/>
      <c r="F84" s="561"/>
      <c r="G84" s="561"/>
      <c r="H84" s="561"/>
      <c r="I84" s="561"/>
      <c r="J84" s="561"/>
      <c r="K84" s="561"/>
      <c r="L84" s="561"/>
      <c r="M84" s="561"/>
      <c r="N84" s="561"/>
      <c r="O84" s="561"/>
      <c r="P84" s="561"/>
      <c r="Q84" s="561"/>
      <c r="R84" s="561"/>
      <c r="S84" s="561"/>
      <c r="T84" s="561"/>
      <c r="U84" s="561"/>
      <c r="V84" s="561"/>
      <c r="W84" s="561"/>
      <c r="X84" s="561"/>
      <c r="Y84" s="561"/>
      <c r="Z84" s="561"/>
      <c r="AA84" s="561"/>
      <c r="AB84" s="561"/>
      <c r="AC84" s="561"/>
      <c r="AD84" s="561"/>
      <c r="AE84" s="561"/>
      <c r="AF84" s="561"/>
      <c r="AG84" s="561"/>
      <c r="AH84" s="561"/>
      <c r="AI84" s="561"/>
      <c r="AJ84" s="561"/>
      <c r="AK84" s="561"/>
      <c r="AL84" s="561"/>
      <c r="AM84" s="561"/>
      <c r="AN84" s="561"/>
      <c r="AO84" s="561"/>
      <c r="AP84" s="561"/>
      <c r="AQ84" s="561"/>
      <c r="AR84" s="561"/>
      <c r="AS84" s="561"/>
      <c r="AT84" s="561"/>
      <c r="AU84" s="561"/>
      <c r="AV84" s="561"/>
      <c r="AW84" s="561"/>
      <c r="AX84" s="561"/>
      <c r="AY84" s="561"/>
      <c r="AZ84" s="561"/>
      <c r="BA84" s="561"/>
      <c r="BB84" s="561"/>
      <c r="BC84" s="561"/>
      <c r="BD84" s="679"/>
      <c r="BE84" s="679"/>
      <c r="BF84" s="679"/>
      <c r="BG84" s="561"/>
      <c r="BH84" s="561"/>
      <c r="BI84" s="561"/>
      <c r="BJ84" s="561"/>
      <c r="BK84" s="561"/>
      <c r="BL84" s="561"/>
      <c r="BM84" s="561"/>
      <c r="BN84" s="561"/>
      <c r="BO84" s="561"/>
      <c r="BP84" s="561"/>
      <c r="BQ84" s="561"/>
      <c r="BR84" s="561"/>
      <c r="BS84" s="561"/>
      <c r="BT84" s="561"/>
      <c r="BU84" s="561"/>
      <c r="BV84" s="561"/>
    </row>
    <row r="85" spans="1:74" x14ac:dyDescent="0.2">
      <c r="B85" s="558"/>
      <c r="C85" s="561"/>
      <c r="D85" s="561"/>
      <c r="E85" s="561"/>
      <c r="F85" s="561"/>
      <c r="G85" s="561"/>
      <c r="H85" s="561"/>
      <c r="I85" s="561"/>
      <c r="J85" s="561"/>
      <c r="K85" s="561"/>
      <c r="L85" s="561"/>
      <c r="M85" s="561"/>
      <c r="N85" s="561"/>
      <c r="O85" s="561"/>
      <c r="P85" s="561"/>
      <c r="Q85" s="561"/>
      <c r="R85" s="561"/>
      <c r="S85" s="561"/>
      <c r="T85" s="561"/>
      <c r="U85" s="561"/>
      <c r="V85" s="561"/>
      <c r="W85" s="561"/>
      <c r="X85" s="561"/>
      <c r="Y85" s="561"/>
      <c r="Z85" s="561"/>
      <c r="AA85" s="561"/>
      <c r="AB85" s="561"/>
      <c r="AC85" s="561"/>
      <c r="AD85" s="561"/>
      <c r="AE85" s="561"/>
      <c r="AF85" s="561"/>
      <c r="AG85" s="561"/>
      <c r="AH85" s="561"/>
      <c r="AI85" s="561"/>
      <c r="AJ85" s="561"/>
      <c r="AK85" s="561"/>
      <c r="AL85" s="561"/>
      <c r="AM85" s="561"/>
      <c r="AN85" s="561"/>
      <c r="AO85" s="561"/>
      <c r="AP85" s="561"/>
      <c r="AQ85" s="561"/>
      <c r="AR85" s="561"/>
      <c r="AS85" s="561"/>
      <c r="AT85" s="561"/>
      <c r="AU85" s="561"/>
      <c r="AV85" s="561"/>
      <c r="AW85" s="561"/>
      <c r="AX85" s="561"/>
      <c r="AY85" s="561"/>
      <c r="AZ85" s="561"/>
      <c r="BA85" s="561"/>
      <c r="BB85" s="561"/>
      <c r="BC85" s="561"/>
      <c r="BD85" s="679"/>
      <c r="BE85" s="679"/>
      <c r="BF85" s="679"/>
      <c r="BG85" s="561"/>
      <c r="BH85" s="561"/>
      <c r="BI85" s="561"/>
      <c r="BJ85" s="561"/>
      <c r="BK85" s="561"/>
      <c r="BL85" s="561"/>
      <c r="BM85" s="561"/>
      <c r="BN85" s="561"/>
      <c r="BO85" s="561"/>
      <c r="BP85" s="561"/>
      <c r="BQ85" s="561"/>
      <c r="BR85" s="561"/>
      <c r="BS85" s="561"/>
      <c r="BT85" s="561"/>
      <c r="BU85" s="561"/>
      <c r="BV85" s="561"/>
    </row>
    <row r="86" spans="1:74" x14ac:dyDescent="0.2">
      <c r="A86" s="559"/>
      <c r="B86" s="558"/>
      <c r="C86" s="561"/>
      <c r="D86" s="561"/>
      <c r="E86" s="561"/>
      <c r="F86" s="561"/>
      <c r="G86" s="561"/>
      <c r="H86" s="561"/>
      <c r="I86" s="561"/>
      <c r="J86" s="561"/>
      <c r="K86" s="561"/>
      <c r="L86" s="561"/>
      <c r="M86" s="561"/>
      <c r="N86" s="561"/>
      <c r="O86" s="561"/>
      <c r="P86" s="561"/>
      <c r="Q86" s="561"/>
      <c r="R86" s="561"/>
      <c r="S86" s="561"/>
      <c r="T86" s="561"/>
      <c r="U86" s="561"/>
      <c r="V86" s="561"/>
      <c r="W86" s="561"/>
      <c r="X86" s="561"/>
      <c r="Y86" s="561"/>
      <c r="Z86" s="561"/>
      <c r="AA86" s="561"/>
      <c r="AB86" s="561"/>
      <c r="AC86" s="561"/>
      <c r="AD86" s="561"/>
      <c r="AE86" s="561"/>
      <c r="AF86" s="561"/>
      <c r="AG86" s="561"/>
      <c r="AH86" s="561"/>
      <c r="AI86" s="561"/>
      <c r="AJ86" s="561"/>
      <c r="AK86" s="561"/>
      <c r="AL86" s="561"/>
      <c r="AM86" s="561"/>
      <c r="AN86" s="561"/>
      <c r="AO86" s="561"/>
      <c r="AP86" s="561"/>
      <c r="AQ86" s="561"/>
      <c r="AR86" s="561"/>
      <c r="AS86" s="561"/>
      <c r="AT86" s="561"/>
      <c r="AU86" s="561"/>
      <c r="AV86" s="561"/>
      <c r="AW86" s="561"/>
      <c r="AX86" s="561"/>
      <c r="AY86" s="561"/>
      <c r="AZ86" s="561"/>
      <c r="BA86" s="561"/>
      <c r="BB86" s="561"/>
      <c r="BC86" s="561"/>
      <c r="BD86" s="679"/>
      <c r="BE86" s="679"/>
      <c r="BF86" s="679"/>
      <c r="BG86" s="561"/>
      <c r="BH86" s="561"/>
      <c r="BI86" s="561"/>
      <c r="BJ86" s="561"/>
      <c r="BK86" s="561"/>
      <c r="BL86" s="561"/>
      <c r="BM86" s="561"/>
      <c r="BN86" s="561"/>
      <c r="BO86" s="561"/>
      <c r="BP86" s="561"/>
      <c r="BQ86" s="561"/>
      <c r="BR86" s="561"/>
      <c r="BS86" s="561"/>
      <c r="BT86" s="561"/>
      <c r="BU86" s="561"/>
      <c r="BV86" s="561"/>
    </row>
    <row r="88" spans="1:74" x14ac:dyDescent="0.2">
      <c r="B88" s="560"/>
      <c r="C88" s="561"/>
      <c r="D88" s="561"/>
      <c r="E88" s="561"/>
      <c r="F88" s="561"/>
      <c r="G88" s="561"/>
      <c r="H88" s="561"/>
      <c r="I88" s="561"/>
      <c r="J88" s="561"/>
      <c r="K88" s="561"/>
      <c r="L88" s="561"/>
      <c r="M88" s="561"/>
      <c r="N88" s="561"/>
      <c r="O88" s="561"/>
      <c r="P88" s="561"/>
      <c r="Q88" s="561"/>
      <c r="R88" s="561"/>
      <c r="S88" s="561"/>
      <c r="T88" s="561"/>
      <c r="U88" s="561"/>
      <c r="V88" s="561"/>
      <c r="W88" s="561"/>
      <c r="X88" s="561"/>
      <c r="Y88" s="561"/>
      <c r="Z88" s="561"/>
      <c r="AA88" s="561"/>
      <c r="AB88" s="561"/>
      <c r="AC88" s="561"/>
      <c r="AD88" s="561"/>
      <c r="AE88" s="561"/>
      <c r="AF88" s="561"/>
      <c r="AG88" s="561"/>
      <c r="AH88" s="561"/>
      <c r="AI88" s="561"/>
      <c r="AJ88" s="561"/>
      <c r="AK88" s="561"/>
      <c r="AL88" s="561"/>
      <c r="AM88" s="561"/>
      <c r="AN88" s="561"/>
      <c r="AO88" s="561"/>
      <c r="AP88" s="561"/>
      <c r="AQ88" s="561"/>
      <c r="AR88" s="561"/>
      <c r="AS88" s="561"/>
      <c r="AT88" s="561"/>
      <c r="AU88" s="561"/>
      <c r="AV88" s="561"/>
      <c r="AW88" s="561"/>
      <c r="AX88" s="561"/>
      <c r="AY88" s="561"/>
      <c r="AZ88" s="561"/>
      <c r="BA88" s="561"/>
      <c r="BB88" s="561"/>
      <c r="BC88" s="561"/>
      <c r="BD88" s="679"/>
      <c r="BE88" s="679"/>
      <c r="BF88" s="679"/>
      <c r="BG88" s="561"/>
      <c r="BH88" s="561"/>
      <c r="BI88" s="561"/>
      <c r="BJ88" s="561"/>
      <c r="BK88" s="561"/>
      <c r="BL88" s="561"/>
      <c r="BM88" s="561"/>
      <c r="BN88" s="561"/>
      <c r="BO88" s="561"/>
      <c r="BP88" s="561"/>
      <c r="BQ88" s="561"/>
      <c r="BR88" s="561"/>
      <c r="BS88" s="561"/>
      <c r="BT88" s="561"/>
      <c r="BU88" s="561"/>
      <c r="BV88" s="561"/>
    </row>
    <row r="89" spans="1:74" x14ac:dyDescent="0.2">
      <c r="B89" s="558"/>
      <c r="C89" s="561"/>
      <c r="D89" s="561"/>
      <c r="E89" s="561"/>
      <c r="F89" s="561"/>
      <c r="G89" s="561"/>
      <c r="H89" s="561"/>
      <c r="I89" s="561"/>
      <c r="J89" s="561"/>
      <c r="K89" s="561"/>
      <c r="L89" s="561"/>
      <c r="M89" s="561"/>
      <c r="N89" s="561"/>
      <c r="O89" s="561"/>
      <c r="P89" s="561"/>
      <c r="Q89" s="561"/>
      <c r="R89" s="561"/>
      <c r="S89" s="561"/>
      <c r="T89" s="561"/>
      <c r="U89" s="561"/>
      <c r="V89" s="561"/>
      <c r="W89" s="561"/>
      <c r="X89" s="561"/>
      <c r="Y89" s="561"/>
      <c r="Z89" s="561"/>
      <c r="AA89" s="561"/>
      <c r="AB89" s="561"/>
      <c r="AC89" s="561"/>
      <c r="AD89" s="561"/>
      <c r="AE89" s="561"/>
      <c r="AF89" s="561"/>
      <c r="AG89" s="561"/>
      <c r="AH89" s="561"/>
      <c r="AI89" s="561"/>
      <c r="AJ89" s="561"/>
      <c r="AK89" s="561"/>
      <c r="AL89" s="561"/>
      <c r="AM89" s="561"/>
      <c r="AN89" s="561"/>
      <c r="AO89" s="561"/>
      <c r="AP89" s="561"/>
      <c r="AQ89" s="561"/>
      <c r="AR89" s="561"/>
      <c r="AS89" s="561"/>
      <c r="AT89" s="561"/>
      <c r="AU89" s="561"/>
      <c r="AV89" s="561"/>
      <c r="AW89" s="561"/>
      <c r="AX89" s="561"/>
      <c r="AY89" s="561"/>
      <c r="AZ89" s="561"/>
      <c r="BA89" s="561"/>
      <c r="BB89" s="561"/>
      <c r="BC89" s="561"/>
      <c r="BD89" s="679"/>
      <c r="BE89" s="679"/>
      <c r="BF89" s="679"/>
      <c r="BG89" s="561"/>
      <c r="BH89" s="561"/>
      <c r="BI89" s="561"/>
      <c r="BJ89" s="561"/>
      <c r="BK89" s="561"/>
      <c r="BL89" s="561"/>
      <c r="BM89" s="561"/>
      <c r="BN89" s="561"/>
      <c r="BO89" s="561"/>
      <c r="BP89" s="561"/>
      <c r="BQ89" s="561"/>
      <c r="BR89" s="561"/>
      <c r="BS89" s="561"/>
      <c r="BT89" s="561"/>
      <c r="BU89" s="561"/>
      <c r="BV89" s="561"/>
    </row>
    <row r="90" spans="1:74" x14ac:dyDescent="0.2">
      <c r="A90" s="559"/>
      <c r="B90" s="558"/>
      <c r="C90" s="561"/>
      <c r="D90" s="561"/>
      <c r="E90" s="561"/>
      <c r="F90" s="561"/>
      <c r="G90" s="561"/>
      <c r="H90" s="561"/>
      <c r="I90" s="561"/>
      <c r="J90" s="561"/>
      <c r="K90" s="561"/>
      <c r="L90" s="561"/>
      <c r="M90" s="561"/>
      <c r="N90" s="561"/>
      <c r="O90" s="561"/>
      <c r="P90" s="561"/>
      <c r="Q90" s="561"/>
      <c r="R90" s="561"/>
      <c r="S90" s="561"/>
      <c r="T90" s="561"/>
      <c r="U90" s="561"/>
      <c r="V90" s="561"/>
      <c r="W90" s="561"/>
      <c r="X90" s="561"/>
      <c r="Y90" s="561"/>
      <c r="Z90" s="561"/>
      <c r="AA90" s="561"/>
      <c r="AB90" s="561"/>
      <c r="AC90" s="561"/>
      <c r="AD90" s="561"/>
      <c r="AE90" s="561"/>
      <c r="AF90" s="561"/>
      <c r="AG90" s="561"/>
      <c r="AH90" s="561"/>
      <c r="AI90" s="561"/>
      <c r="AJ90" s="561"/>
      <c r="AK90" s="561"/>
      <c r="AL90" s="561"/>
      <c r="AM90" s="561"/>
      <c r="AN90" s="561"/>
      <c r="AO90" s="561"/>
      <c r="AP90" s="561"/>
      <c r="AQ90" s="561"/>
      <c r="AR90" s="561"/>
      <c r="AS90" s="561"/>
      <c r="AT90" s="561"/>
      <c r="AU90" s="561"/>
      <c r="AV90" s="561"/>
      <c r="AW90" s="561"/>
      <c r="AX90" s="561"/>
      <c r="AY90" s="561"/>
      <c r="AZ90" s="561"/>
      <c r="BA90" s="561"/>
      <c r="BB90" s="561"/>
      <c r="BC90" s="561"/>
      <c r="BD90" s="679"/>
      <c r="BE90" s="679"/>
      <c r="BF90" s="679"/>
      <c r="BG90" s="561"/>
      <c r="BH90" s="561"/>
      <c r="BI90" s="561"/>
      <c r="BJ90" s="561"/>
      <c r="BK90" s="561"/>
      <c r="BL90" s="561"/>
      <c r="BM90" s="561"/>
      <c r="BN90" s="561"/>
      <c r="BO90" s="561"/>
      <c r="BP90" s="561"/>
      <c r="BQ90" s="561"/>
      <c r="BR90" s="561"/>
      <c r="BS90" s="561"/>
      <c r="BT90" s="561"/>
      <c r="BU90" s="561"/>
      <c r="BV90" s="561"/>
    </row>
    <row r="92" spans="1:74" x14ac:dyDescent="0.2">
      <c r="B92" s="560"/>
      <c r="C92" s="562"/>
      <c r="D92" s="562"/>
      <c r="E92" s="562"/>
      <c r="F92" s="562"/>
      <c r="G92" s="562"/>
      <c r="H92" s="562"/>
      <c r="I92" s="562"/>
      <c r="J92" s="562"/>
      <c r="K92" s="562"/>
      <c r="L92" s="562"/>
      <c r="M92" s="562"/>
      <c r="N92" s="562"/>
      <c r="O92" s="562"/>
      <c r="P92" s="562"/>
      <c r="Q92" s="562"/>
      <c r="R92" s="562"/>
      <c r="S92" s="562"/>
      <c r="T92" s="562"/>
      <c r="U92" s="562"/>
      <c r="V92" s="562"/>
      <c r="W92" s="562"/>
      <c r="X92" s="562"/>
      <c r="Y92" s="562"/>
      <c r="Z92" s="562"/>
      <c r="AA92" s="562"/>
      <c r="AB92" s="562"/>
      <c r="AC92" s="562"/>
      <c r="AD92" s="562"/>
      <c r="AE92" s="562"/>
      <c r="AF92" s="562"/>
      <c r="AG92" s="562"/>
      <c r="AH92" s="562"/>
      <c r="AI92" s="562"/>
      <c r="AJ92" s="562"/>
      <c r="AK92" s="562"/>
      <c r="AL92" s="562"/>
      <c r="AM92" s="562"/>
      <c r="AN92" s="562"/>
      <c r="AO92" s="562"/>
      <c r="AP92" s="562"/>
      <c r="AQ92" s="562"/>
      <c r="AR92" s="562"/>
      <c r="AS92" s="562"/>
      <c r="AT92" s="562"/>
      <c r="AU92" s="562"/>
      <c r="AV92" s="562"/>
      <c r="AW92" s="562"/>
      <c r="AX92" s="562"/>
      <c r="AY92" s="562"/>
      <c r="AZ92" s="562"/>
      <c r="BA92" s="562"/>
      <c r="BB92" s="562"/>
      <c r="BC92" s="562"/>
      <c r="BD92" s="680"/>
      <c r="BE92" s="680"/>
      <c r="BF92" s="680"/>
      <c r="BG92" s="562"/>
      <c r="BH92" s="562"/>
      <c r="BI92" s="562"/>
      <c r="BJ92" s="562"/>
      <c r="BK92" s="562"/>
      <c r="BL92" s="562"/>
      <c r="BM92" s="562"/>
      <c r="BN92" s="562"/>
      <c r="BO92" s="562"/>
      <c r="BP92" s="562"/>
      <c r="BQ92" s="562"/>
      <c r="BR92" s="562"/>
      <c r="BS92" s="562"/>
      <c r="BT92" s="562"/>
      <c r="BU92" s="562"/>
      <c r="BV92" s="562"/>
    </row>
    <row r="93" spans="1:74" x14ac:dyDescent="0.2">
      <c r="B93" s="558"/>
      <c r="C93" s="562"/>
      <c r="D93" s="562"/>
      <c r="E93" s="562"/>
      <c r="F93" s="562"/>
      <c r="G93" s="562"/>
      <c r="H93" s="562"/>
      <c r="I93" s="562"/>
      <c r="J93" s="562"/>
      <c r="K93" s="562"/>
      <c r="L93" s="562"/>
      <c r="M93" s="562"/>
      <c r="N93" s="562"/>
      <c r="O93" s="562"/>
      <c r="P93" s="562"/>
      <c r="Q93" s="562"/>
      <c r="R93" s="562"/>
      <c r="S93" s="562"/>
      <c r="T93" s="562"/>
      <c r="U93" s="562"/>
      <c r="V93" s="562"/>
      <c r="W93" s="562"/>
      <c r="X93" s="562"/>
      <c r="Y93" s="562"/>
      <c r="Z93" s="562"/>
      <c r="AA93" s="562"/>
      <c r="AB93" s="562"/>
      <c r="AC93" s="562"/>
      <c r="AD93" s="562"/>
      <c r="AE93" s="562"/>
      <c r="AF93" s="562"/>
      <c r="AG93" s="562"/>
      <c r="AH93" s="562"/>
      <c r="AI93" s="562"/>
      <c r="AJ93" s="562"/>
      <c r="AK93" s="562"/>
      <c r="AL93" s="562"/>
      <c r="AM93" s="562"/>
      <c r="AN93" s="562"/>
      <c r="AO93" s="562"/>
      <c r="AP93" s="562"/>
      <c r="AQ93" s="562"/>
      <c r="AR93" s="562"/>
      <c r="AS93" s="562"/>
      <c r="AT93" s="562"/>
      <c r="AU93" s="562"/>
      <c r="AV93" s="562"/>
      <c r="AW93" s="562"/>
      <c r="AX93" s="562"/>
      <c r="AY93" s="562"/>
      <c r="AZ93" s="562"/>
      <c r="BA93" s="562"/>
      <c r="BB93" s="562"/>
      <c r="BC93" s="562"/>
      <c r="BD93" s="680"/>
      <c r="BE93" s="680"/>
      <c r="BF93" s="680"/>
      <c r="BG93" s="562"/>
      <c r="BH93" s="562"/>
      <c r="BI93" s="562"/>
      <c r="BJ93" s="562"/>
      <c r="BK93" s="562"/>
      <c r="BL93" s="562"/>
      <c r="BM93" s="562"/>
      <c r="BN93" s="562"/>
      <c r="BO93" s="562"/>
      <c r="BP93" s="562"/>
      <c r="BQ93" s="562"/>
      <c r="BR93" s="562"/>
      <c r="BS93" s="562"/>
      <c r="BT93" s="562"/>
      <c r="BU93" s="562"/>
      <c r="BV93" s="562"/>
    </row>
    <row r="94" spans="1:74" x14ac:dyDescent="0.2">
      <c r="A94" s="559"/>
      <c r="B94" s="558"/>
      <c r="C94" s="561"/>
      <c r="D94" s="561"/>
      <c r="E94" s="561"/>
      <c r="F94" s="561"/>
      <c r="G94" s="561"/>
      <c r="H94" s="561"/>
      <c r="I94" s="561"/>
      <c r="J94" s="561"/>
      <c r="K94" s="561"/>
      <c r="L94" s="561"/>
      <c r="M94" s="561"/>
      <c r="N94" s="561"/>
      <c r="O94" s="561"/>
      <c r="P94" s="561"/>
      <c r="Q94" s="561"/>
      <c r="R94" s="561"/>
      <c r="S94" s="561"/>
      <c r="T94" s="561"/>
      <c r="U94" s="561"/>
      <c r="V94" s="561"/>
      <c r="W94" s="561"/>
      <c r="X94" s="561"/>
      <c r="Y94" s="561"/>
      <c r="Z94" s="561"/>
      <c r="AA94" s="561"/>
      <c r="AB94" s="561"/>
      <c r="AC94" s="561"/>
      <c r="AD94" s="561"/>
      <c r="AE94" s="561"/>
      <c r="AF94" s="561"/>
      <c r="AG94" s="561"/>
      <c r="AH94" s="561"/>
      <c r="AI94" s="561"/>
      <c r="AJ94" s="561"/>
      <c r="AK94" s="561"/>
      <c r="AL94" s="561"/>
      <c r="AM94" s="561"/>
      <c r="AN94" s="561"/>
      <c r="AO94" s="561"/>
      <c r="AP94" s="561"/>
      <c r="AQ94" s="561"/>
      <c r="AR94" s="561"/>
      <c r="AS94" s="561"/>
      <c r="AT94" s="561"/>
      <c r="AU94" s="561"/>
      <c r="AV94" s="561"/>
      <c r="AW94" s="561"/>
      <c r="AX94" s="561"/>
      <c r="AY94" s="561"/>
      <c r="AZ94" s="561"/>
      <c r="BA94" s="561"/>
      <c r="BB94" s="561"/>
      <c r="BC94" s="561"/>
      <c r="BD94" s="679"/>
      <c r="BE94" s="679"/>
      <c r="BF94" s="679"/>
      <c r="BG94" s="561"/>
      <c r="BH94" s="561"/>
      <c r="BI94" s="561"/>
      <c r="BJ94" s="561"/>
      <c r="BK94" s="561"/>
      <c r="BL94" s="561"/>
      <c r="BM94" s="561"/>
      <c r="BN94" s="561"/>
      <c r="BO94" s="561"/>
      <c r="BP94" s="561"/>
      <c r="BQ94" s="561"/>
      <c r="BR94" s="561"/>
      <c r="BS94" s="561"/>
      <c r="BT94" s="561"/>
      <c r="BU94" s="561"/>
      <c r="BV94" s="561"/>
    </row>
    <row r="96" spans="1:74" x14ac:dyDescent="0.2">
      <c r="C96" s="563"/>
      <c r="D96" s="563"/>
      <c r="E96" s="563"/>
      <c r="F96" s="563"/>
      <c r="G96" s="563"/>
      <c r="H96" s="563"/>
      <c r="I96" s="563"/>
      <c r="J96" s="563"/>
      <c r="K96" s="563"/>
      <c r="L96" s="563"/>
      <c r="M96" s="563"/>
      <c r="N96" s="563"/>
      <c r="O96" s="563"/>
      <c r="P96" s="563"/>
      <c r="Q96" s="563"/>
      <c r="R96" s="563"/>
      <c r="S96" s="563"/>
      <c r="T96" s="563"/>
      <c r="U96" s="563"/>
      <c r="V96" s="563"/>
      <c r="W96" s="563"/>
      <c r="X96" s="563"/>
      <c r="Y96" s="563"/>
      <c r="Z96" s="563"/>
      <c r="AA96" s="563"/>
      <c r="AB96" s="563"/>
      <c r="AC96" s="563"/>
      <c r="AD96" s="563"/>
      <c r="AE96" s="563"/>
      <c r="AF96" s="563"/>
      <c r="AG96" s="563"/>
      <c r="AH96" s="563"/>
      <c r="AI96" s="563"/>
      <c r="AJ96" s="563"/>
      <c r="AK96" s="563"/>
      <c r="AL96" s="563"/>
      <c r="AM96" s="563"/>
      <c r="AN96" s="563"/>
      <c r="AO96" s="563"/>
      <c r="AP96" s="563"/>
      <c r="AQ96" s="563"/>
      <c r="AR96" s="563"/>
      <c r="AS96" s="563"/>
      <c r="AT96" s="563"/>
      <c r="AU96" s="563"/>
      <c r="AV96" s="563"/>
      <c r="AW96" s="563"/>
      <c r="AX96" s="563"/>
      <c r="AY96" s="563"/>
      <c r="AZ96" s="563"/>
      <c r="BA96" s="563"/>
      <c r="BB96" s="563"/>
      <c r="BC96" s="563"/>
      <c r="BD96" s="681"/>
      <c r="BE96" s="681"/>
      <c r="BF96" s="681"/>
      <c r="BG96" s="563"/>
      <c r="BH96" s="563"/>
      <c r="BI96" s="563"/>
      <c r="BJ96" s="563"/>
      <c r="BK96" s="563"/>
      <c r="BL96" s="563"/>
      <c r="BM96" s="563"/>
      <c r="BN96" s="563"/>
      <c r="BO96" s="563"/>
      <c r="BP96" s="563"/>
      <c r="BQ96" s="563"/>
      <c r="BR96" s="563"/>
      <c r="BS96" s="563"/>
      <c r="BT96" s="563"/>
      <c r="BU96" s="563"/>
      <c r="BV96" s="563"/>
    </row>
    <row r="97" spans="2:74" x14ac:dyDescent="0.2">
      <c r="C97" s="564"/>
      <c r="D97" s="564"/>
      <c r="E97" s="564"/>
      <c r="F97" s="564"/>
      <c r="G97" s="564"/>
      <c r="H97" s="564"/>
      <c r="I97" s="564"/>
      <c r="J97" s="564"/>
      <c r="K97" s="564"/>
      <c r="L97" s="564"/>
      <c r="M97" s="564"/>
      <c r="N97" s="564"/>
      <c r="O97" s="564"/>
      <c r="P97" s="564"/>
      <c r="Q97" s="564"/>
      <c r="R97" s="564"/>
      <c r="S97" s="564"/>
      <c r="T97" s="564"/>
      <c r="U97" s="564"/>
      <c r="V97" s="564"/>
      <c r="W97" s="564"/>
      <c r="X97" s="564"/>
      <c r="Y97" s="564"/>
      <c r="Z97" s="564"/>
      <c r="AA97" s="564"/>
      <c r="AB97" s="564"/>
      <c r="AC97" s="564"/>
      <c r="AD97" s="564"/>
      <c r="AE97" s="564"/>
      <c r="AF97" s="564"/>
      <c r="AG97" s="564"/>
      <c r="AH97" s="564"/>
      <c r="AI97" s="564"/>
      <c r="AJ97" s="564"/>
      <c r="AK97" s="564"/>
      <c r="AL97" s="564"/>
      <c r="AM97" s="564"/>
      <c r="AN97" s="564"/>
      <c r="AO97" s="564"/>
      <c r="AP97" s="564"/>
      <c r="AQ97" s="564"/>
      <c r="AR97" s="564"/>
      <c r="AS97" s="564"/>
      <c r="AT97" s="564"/>
      <c r="AU97" s="564"/>
      <c r="AV97" s="564"/>
      <c r="AW97" s="564"/>
      <c r="AX97" s="564"/>
      <c r="AY97" s="564"/>
      <c r="AZ97" s="564"/>
      <c r="BA97" s="564"/>
      <c r="BB97" s="564"/>
      <c r="BC97" s="564"/>
      <c r="BD97" s="682"/>
      <c r="BE97" s="682"/>
      <c r="BF97" s="682"/>
      <c r="BG97" s="564"/>
      <c r="BH97" s="564"/>
      <c r="BI97" s="564"/>
      <c r="BJ97" s="564"/>
      <c r="BK97" s="564"/>
      <c r="BL97" s="564"/>
      <c r="BM97" s="564"/>
      <c r="BN97" s="564"/>
      <c r="BO97" s="564"/>
      <c r="BP97" s="564"/>
      <c r="BQ97" s="564"/>
      <c r="BR97" s="564"/>
      <c r="BS97" s="564"/>
      <c r="BT97" s="564"/>
      <c r="BU97" s="564"/>
      <c r="BV97" s="564"/>
    </row>
    <row r="98" spans="2:74" x14ac:dyDescent="0.2">
      <c r="B98" s="558"/>
    </row>
  </sheetData>
  <mergeCells count="17">
    <mergeCell ref="B71:Q71"/>
    <mergeCell ref="B73:Q73"/>
    <mergeCell ref="B74:Q74"/>
    <mergeCell ref="B72:Q72"/>
    <mergeCell ref="BK3:BV3"/>
    <mergeCell ref="AY3:BJ3"/>
    <mergeCell ref="B65:Q65"/>
    <mergeCell ref="B66:Q66"/>
    <mergeCell ref="B67:Q67"/>
    <mergeCell ref="B68:Q68"/>
    <mergeCell ref="B69:Q69"/>
    <mergeCell ref="B70:Q70"/>
    <mergeCell ref="A1:A2"/>
    <mergeCell ref="C3:N3"/>
    <mergeCell ref="O3:Z3"/>
    <mergeCell ref="AA3:AL3"/>
    <mergeCell ref="AM3:AX3"/>
  </mergeCells>
  <phoneticPr fontId="0" type="noConversion"/>
  <conditionalFormatting sqref="C82:BV82 C86:BV86 C90:BV90 C94:BV94 C98:BV98 C78:BV78">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68"/>
  <sheetViews>
    <sheetView showGridLines="0" workbookViewId="0">
      <pane xSplit="2" ySplit="4" topLeftCell="AQ5" activePane="bottomRight" state="frozen"/>
      <selection activeCell="BF63" sqref="BF63"/>
      <selection pane="topRight" activeCell="BF63" sqref="BF63"/>
      <selection pane="bottomLeft" activeCell="BF63" sqref="BF63"/>
      <selection pane="bottomRight" activeCell="AZ6" sqref="AZ6:AZ58"/>
    </sheetView>
  </sheetViews>
  <sheetFormatPr defaultColWidth="11" defaultRowHeight="10.199999999999999" x14ac:dyDescent="0.2"/>
  <cols>
    <col min="1" max="1" width="11.5546875" style="537" customWidth="1"/>
    <col min="2" max="2" width="26.109375" style="537" customWidth="1"/>
    <col min="3" max="55" width="6.5546875" style="537" customWidth="1"/>
    <col min="56" max="58" width="6.5546875" style="683" customWidth="1"/>
    <col min="59" max="74" width="6.5546875" style="537" customWidth="1"/>
    <col min="75" max="249" width="11" style="537"/>
    <col min="250" max="250" width="1.5546875" style="537" customWidth="1"/>
    <col min="251" max="16384" width="11" style="537"/>
  </cols>
  <sheetData>
    <row r="1" spans="1:74" ht="12.75" customHeight="1" x14ac:dyDescent="0.25">
      <c r="A1" s="792" t="s">
        <v>817</v>
      </c>
      <c r="B1" s="536" t="s">
        <v>1396</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5">
      <c r="A2" s="793"/>
      <c r="B2" s="532" t="str">
        <f>"U.S. Energy Information Administration  |  Short-Term Energy Outlook  - "&amp;Dates!D1</f>
        <v>U.S. Energy Information Administration  |  Short-Term Energy Outlook  - March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65"/>
      <c r="B3" s="540"/>
      <c r="C3" s="801">
        <f>Dates!D3</f>
        <v>2016</v>
      </c>
      <c r="D3" s="802"/>
      <c r="E3" s="802"/>
      <c r="F3" s="802"/>
      <c r="G3" s="802"/>
      <c r="H3" s="802"/>
      <c r="I3" s="802"/>
      <c r="J3" s="802"/>
      <c r="K3" s="802"/>
      <c r="L3" s="802"/>
      <c r="M3" s="802"/>
      <c r="N3" s="853"/>
      <c r="O3" s="801">
        <f>C3+1</f>
        <v>2017</v>
      </c>
      <c r="P3" s="802"/>
      <c r="Q3" s="802"/>
      <c r="R3" s="802"/>
      <c r="S3" s="802"/>
      <c r="T3" s="802"/>
      <c r="U3" s="802"/>
      <c r="V3" s="802"/>
      <c r="W3" s="802"/>
      <c r="X3" s="802"/>
      <c r="Y3" s="802"/>
      <c r="Z3" s="853"/>
      <c r="AA3" s="801">
        <f>O3+1</f>
        <v>2018</v>
      </c>
      <c r="AB3" s="802"/>
      <c r="AC3" s="802"/>
      <c r="AD3" s="802"/>
      <c r="AE3" s="802"/>
      <c r="AF3" s="802"/>
      <c r="AG3" s="802"/>
      <c r="AH3" s="802"/>
      <c r="AI3" s="802"/>
      <c r="AJ3" s="802"/>
      <c r="AK3" s="802"/>
      <c r="AL3" s="853"/>
      <c r="AM3" s="801">
        <f>AA3+1</f>
        <v>2019</v>
      </c>
      <c r="AN3" s="802"/>
      <c r="AO3" s="802"/>
      <c r="AP3" s="802"/>
      <c r="AQ3" s="802"/>
      <c r="AR3" s="802"/>
      <c r="AS3" s="802"/>
      <c r="AT3" s="802"/>
      <c r="AU3" s="802"/>
      <c r="AV3" s="802"/>
      <c r="AW3" s="802"/>
      <c r="AX3" s="853"/>
      <c r="AY3" s="801">
        <f>AM3+1</f>
        <v>2020</v>
      </c>
      <c r="AZ3" s="802"/>
      <c r="BA3" s="802"/>
      <c r="BB3" s="802"/>
      <c r="BC3" s="802"/>
      <c r="BD3" s="802"/>
      <c r="BE3" s="802"/>
      <c r="BF3" s="802"/>
      <c r="BG3" s="802"/>
      <c r="BH3" s="802"/>
      <c r="BI3" s="802"/>
      <c r="BJ3" s="853"/>
      <c r="BK3" s="801">
        <f>AY3+1</f>
        <v>2021</v>
      </c>
      <c r="BL3" s="802"/>
      <c r="BM3" s="802"/>
      <c r="BN3" s="802"/>
      <c r="BO3" s="802"/>
      <c r="BP3" s="802"/>
      <c r="BQ3" s="802"/>
      <c r="BR3" s="802"/>
      <c r="BS3" s="802"/>
      <c r="BT3" s="802"/>
      <c r="BU3" s="802"/>
      <c r="BV3" s="853"/>
    </row>
    <row r="4" spans="1:74" ht="12.75" customHeight="1" x14ac:dyDescent="0.2">
      <c r="A4" s="565"/>
      <c r="B4" s="541"/>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65"/>
      <c r="B5" s="131" t="s">
        <v>1419</v>
      </c>
      <c r="C5" s="542"/>
      <c r="D5" s="542"/>
      <c r="E5" s="542"/>
      <c r="F5" s="542"/>
      <c r="G5" s="542"/>
      <c r="H5" s="542"/>
      <c r="I5" s="542"/>
      <c r="J5" s="542"/>
      <c r="K5" s="542"/>
      <c r="L5" s="542"/>
      <c r="M5" s="542"/>
      <c r="N5" s="542"/>
      <c r="O5" s="542"/>
      <c r="P5" s="542"/>
      <c r="Q5" s="542"/>
      <c r="R5" s="542"/>
      <c r="S5" s="542"/>
      <c r="T5" s="542"/>
      <c r="U5" s="542"/>
      <c r="V5" s="542"/>
      <c r="W5" s="542"/>
      <c r="X5" s="542"/>
      <c r="Y5" s="542"/>
      <c r="Z5" s="542"/>
      <c r="AA5" s="542"/>
      <c r="AB5" s="542"/>
      <c r="AC5" s="542"/>
      <c r="AD5" s="542"/>
      <c r="AE5" s="542"/>
      <c r="AF5" s="542"/>
      <c r="AG5" s="542"/>
      <c r="AH5" s="542"/>
      <c r="AI5" s="542"/>
      <c r="AJ5" s="542"/>
      <c r="AK5" s="542"/>
      <c r="AL5" s="542"/>
      <c r="AM5" s="542"/>
      <c r="AN5" s="542"/>
      <c r="AO5" s="542"/>
      <c r="AP5" s="542"/>
      <c r="AQ5" s="542"/>
      <c r="AR5" s="542"/>
      <c r="AS5" s="542"/>
      <c r="AT5" s="542"/>
      <c r="AU5" s="542"/>
      <c r="AV5" s="542"/>
      <c r="AW5" s="542"/>
      <c r="AX5" s="542"/>
      <c r="AY5" s="542"/>
      <c r="AZ5" s="542"/>
      <c r="BA5" s="542"/>
      <c r="BB5" s="542"/>
      <c r="BC5" s="542"/>
      <c r="BD5" s="684"/>
      <c r="BE5" s="684"/>
      <c r="BF5" s="684"/>
      <c r="BG5" s="684"/>
      <c r="BH5" s="684"/>
      <c r="BI5" s="684"/>
      <c r="BJ5" s="542"/>
      <c r="BK5" s="542"/>
      <c r="BL5" s="542"/>
      <c r="BM5" s="542"/>
      <c r="BN5" s="542"/>
      <c r="BO5" s="542"/>
      <c r="BP5" s="542"/>
      <c r="BQ5" s="542"/>
      <c r="BR5" s="542"/>
      <c r="BS5" s="542"/>
      <c r="BT5" s="542"/>
      <c r="BU5" s="542"/>
      <c r="BV5" s="542"/>
    </row>
    <row r="6" spans="1:74" ht="11.1" customHeight="1" x14ac:dyDescent="0.2">
      <c r="A6" s="545" t="s">
        <v>1316</v>
      </c>
      <c r="B6" s="546" t="s">
        <v>88</v>
      </c>
      <c r="C6" s="766">
        <v>34.025919123000001</v>
      </c>
      <c r="D6" s="766">
        <v>10.711766933</v>
      </c>
      <c r="E6" s="766">
        <v>12.73594696</v>
      </c>
      <c r="F6" s="766">
        <v>11.747345891</v>
      </c>
      <c r="G6" s="766">
        <v>13.076180303999999</v>
      </c>
      <c r="H6" s="766">
        <v>14.241234392000001</v>
      </c>
      <c r="I6" s="766">
        <v>16.279461104999999</v>
      </c>
      <c r="J6" s="766">
        <v>16.711047429000001</v>
      </c>
      <c r="K6" s="766">
        <v>11.830589895999999</v>
      </c>
      <c r="L6" s="766">
        <v>10.358074909999999</v>
      </c>
      <c r="M6" s="766">
        <v>10.125780722</v>
      </c>
      <c r="N6" s="766">
        <v>9.2284127940000005</v>
      </c>
      <c r="O6" s="766">
        <v>8.4897370619999997</v>
      </c>
      <c r="P6" s="766">
        <v>7.0327794839999997</v>
      </c>
      <c r="Q6" s="766">
        <v>10.457677449</v>
      </c>
      <c r="R6" s="766">
        <v>9.5948950750000002</v>
      </c>
      <c r="S6" s="766">
        <v>9.5720115660000005</v>
      </c>
      <c r="T6" s="766">
        <v>11.549784954</v>
      </c>
      <c r="U6" s="766">
        <v>15.101966707000001</v>
      </c>
      <c r="V6" s="766">
        <v>12.743937075</v>
      </c>
      <c r="W6" s="766">
        <v>11.343688671000001</v>
      </c>
      <c r="X6" s="766">
        <v>10.402173348</v>
      </c>
      <c r="Y6" s="766">
        <v>8.8856967709999992</v>
      </c>
      <c r="Z6" s="766">
        <v>12.138699162</v>
      </c>
      <c r="AA6" s="766">
        <v>12.682475276</v>
      </c>
      <c r="AB6" s="766">
        <v>10.579841371000001</v>
      </c>
      <c r="AC6" s="766">
        <v>12.218776676999999</v>
      </c>
      <c r="AD6" s="766">
        <v>12.101627088000001</v>
      </c>
      <c r="AE6" s="766">
        <v>15.440127674999999</v>
      </c>
      <c r="AF6" s="766">
        <v>15.045772139</v>
      </c>
      <c r="AG6" s="766">
        <v>17.864246377000001</v>
      </c>
      <c r="AH6" s="766">
        <v>16.532675281</v>
      </c>
      <c r="AI6" s="766">
        <v>13.788222940000001</v>
      </c>
      <c r="AJ6" s="766">
        <v>12.314887725</v>
      </c>
      <c r="AK6" s="766">
        <v>9.3283249690000005</v>
      </c>
      <c r="AL6" s="766">
        <v>9.3882858670000005</v>
      </c>
      <c r="AM6" s="766">
        <v>12.200584858999999</v>
      </c>
      <c r="AN6" s="766">
        <v>11.704919218000001</v>
      </c>
      <c r="AO6" s="766">
        <v>11.968813387999999</v>
      </c>
      <c r="AP6" s="766">
        <v>12.491137725</v>
      </c>
      <c r="AQ6" s="766">
        <v>12.961838935999999</v>
      </c>
      <c r="AR6" s="766">
        <v>15.430456503</v>
      </c>
      <c r="AS6" s="766">
        <v>21.049541141999999</v>
      </c>
      <c r="AT6" s="766">
        <v>20.883807783000002</v>
      </c>
      <c r="AU6" s="766">
        <v>16.138102643</v>
      </c>
      <c r="AV6" s="766">
        <v>15.911533424</v>
      </c>
      <c r="AW6" s="766">
        <v>12.669949731000001</v>
      </c>
      <c r="AX6" s="766">
        <v>13.766151023999999</v>
      </c>
      <c r="AY6" s="766">
        <v>14.58793</v>
      </c>
      <c r="AZ6" s="766">
        <v>13.523300000000001</v>
      </c>
      <c r="BA6" s="767">
        <v>15.00098</v>
      </c>
      <c r="BB6" s="767">
        <v>16.19943</v>
      </c>
      <c r="BC6" s="767">
        <v>16.177800000000001</v>
      </c>
      <c r="BD6" s="767">
        <v>17.983920000000001</v>
      </c>
      <c r="BE6" s="767">
        <v>21.592949999999998</v>
      </c>
      <c r="BF6" s="767">
        <v>20.330939999999998</v>
      </c>
      <c r="BG6" s="767">
        <v>15.141450000000001</v>
      </c>
      <c r="BH6" s="767">
        <v>15.51693</v>
      </c>
      <c r="BI6" s="767">
        <v>14.41258</v>
      </c>
      <c r="BJ6" s="767">
        <v>14.51657</v>
      </c>
      <c r="BK6" s="767">
        <v>14.561059999999999</v>
      </c>
      <c r="BL6" s="767">
        <v>11.609260000000001</v>
      </c>
      <c r="BM6" s="767">
        <v>13.238379999999999</v>
      </c>
      <c r="BN6" s="767">
        <v>13.672090000000001</v>
      </c>
      <c r="BO6" s="767">
        <v>14.5572</v>
      </c>
      <c r="BP6" s="767">
        <v>16.669750000000001</v>
      </c>
      <c r="BQ6" s="767">
        <v>20.832809999999998</v>
      </c>
      <c r="BR6" s="767">
        <v>20.212209999999999</v>
      </c>
      <c r="BS6" s="767">
        <v>15.224489999999999</v>
      </c>
      <c r="BT6" s="767">
        <v>14.85074</v>
      </c>
      <c r="BU6" s="767">
        <v>14.440899999999999</v>
      </c>
      <c r="BV6" s="767">
        <v>15.126670000000001</v>
      </c>
    </row>
    <row r="7" spans="1:74" ht="11.1" customHeight="1" x14ac:dyDescent="0.2">
      <c r="A7" s="545" t="s">
        <v>1317</v>
      </c>
      <c r="B7" s="546" t="s">
        <v>87</v>
      </c>
      <c r="C7" s="766">
        <v>82.539251460000003</v>
      </c>
      <c r="D7" s="766">
        <v>25.450394343999999</v>
      </c>
      <c r="E7" s="766">
        <v>21.001770036</v>
      </c>
      <c r="F7" s="766">
        <v>18.966985133000001</v>
      </c>
      <c r="G7" s="766">
        <v>20.708416637999999</v>
      </c>
      <c r="H7" s="766">
        <v>29.182616931999998</v>
      </c>
      <c r="I7" s="766">
        <v>33.27405555</v>
      </c>
      <c r="J7" s="766">
        <v>32.56595299</v>
      </c>
      <c r="K7" s="766">
        <v>27.859006948000001</v>
      </c>
      <c r="L7" s="766">
        <v>24.507146729999999</v>
      </c>
      <c r="M7" s="766">
        <v>21.894835775000001</v>
      </c>
      <c r="N7" s="766">
        <v>30.174490417000001</v>
      </c>
      <c r="O7" s="766">
        <v>32.207767830999998</v>
      </c>
      <c r="P7" s="766">
        <v>24.146972636000001</v>
      </c>
      <c r="Q7" s="766">
        <v>22.737011014</v>
      </c>
      <c r="R7" s="766">
        <v>22.048587721000001</v>
      </c>
      <c r="S7" s="766">
        <v>25.360741220000001</v>
      </c>
      <c r="T7" s="766">
        <v>29.246865969000002</v>
      </c>
      <c r="U7" s="766">
        <v>33.583942360999998</v>
      </c>
      <c r="V7" s="766">
        <v>30.888354226000001</v>
      </c>
      <c r="W7" s="766">
        <v>26.091083626</v>
      </c>
      <c r="X7" s="766">
        <v>24.448737812000001</v>
      </c>
      <c r="Y7" s="766">
        <v>26.568895692000002</v>
      </c>
      <c r="Z7" s="766">
        <v>29.199017700999999</v>
      </c>
      <c r="AA7" s="766">
        <v>32.768404087999997</v>
      </c>
      <c r="AB7" s="766">
        <v>25.680286255999999</v>
      </c>
      <c r="AC7" s="766">
        <v>24.134606596000001</v>
      </c>
      <c r="AD7" s="766">
        <v>22.608627373000001</v>
      </c>
      <c r="AE7" s="766">
        <v>25.306330289000002</v>
      </c>
      <c r="AF7" s="766">
        <v>29.888795932000001</v>
      </c>
      <c r="AG7" s="766">
        <v>33.005789204999999</v>
      </c>
      <c r="AH7" s="766">
        <v>32.634280216999997</v>
      </c>
      <c r="AI7" s="766">
        <v>27.832301411</v>
      </c>
      <c r="AJ7" s="766">
        <v>25.760542934</v>
      </c>
      <c r="AK7" s="766">
        <v>28.573866748</v>
      </c>
      <c r="AL7" s="766">
        <v>26.035060667</v>
      </c>
      <c r="AM7" s="766">
        <v>29.445250698999999</v>
      </c>
      <c r="AN7" s="766">
        <v>24.759411715999999</v>
      </c>
      <c r="AO7" s="766">
        <v>23.270797503000001</v>
      </c>
      <c r="AP7" s="766">
        <v>17.658480276999999</v>
      </c>
      <c r="AQ7" s="766">
        <v>20.997013290999998</v>
      </c>
      <c r="AR7" s="766">
        <v>22.505609349</v>
      </c>
      <c r="AS7" s="766">
        <v>28.243954721000001</v>
      </c>
      <c r="AT7" s="766">
        <v>25.459827759</v>
      </c>
      <c r="AU7" s="766">
        <v>22.520992535000001</v>
      </c>
      <c r="AV7" s="766">
        <v>18.179875613</v>
      </c>
      <c r="AW7" s="766">
        <v>22.011152902999999</v>
      </c>
      <c r="AX7" s="766">
        <v>21.114944860000001</v>
      </c>
      <c r="AY7" s="766">
        <v>24.216460000000001</v>
      </c>
      <c r="AZ7" s="766">
        <v>21.303039999999999</v>
      </c>
      <c r="BA7" s="767">
        <v>18.803059999999999</v>
      </c>
      <c r="BB7" s="767">
        <v>12.79147</v>
      </c>
      <c r="BC7" s="767">
        <v>17.726050000000001</v>
      </c>
      <c r="BD7" s="767">
        <v>19.54767</v>
      </c>
      <c r="BE7" s="767">
        <v>26.63701</v>
      </c>
      <c r="BF7" s="767">
        <v>25.888339999999999</v>
      </c>
      <c r="BG7" s="767">
        <v>20.128689999999999</v>
      </c>
      <c r="BH7" s="767">
        <v>18.007809999999999</v>
      </c>
      <c r="BI7" s="767">
        <v>15.684810000000001</v>
      </c>
      <c r="BJ7" s="767">
        <v>21.842590000000001</v>
      </c>
      <c r="BK7" s="767">
        <v>27.40953</v>
      </c>
      <c r="BL7" s="767">
        <v>21.81589</v>
      </c>
      <c r="BM7" s="767">
        <v>21.255099999999999</v>
      </c>
      <c r="BN7" s="767">
        <v>14.106249999999999</v>
      </c>
      <c r="BO7" s="767">
        <v>18.250959999999999</v>
      </c>
      <c r="BP7" s="767">
        <v>20.074459999999998</v>
      </c>
      <c r="BQ7" s="767">
        <v>27.25197</v>
      </c>
      <c r="BR7" s="767">
        <v>25.823070000000001</v>
      </c>
      <c r="BS7" s="767">
        <v>19.9056</v>
      </c>
      <c r="BT7" s="767">
        <v>18.667850000000001</v>
      </c>
      <c r="BU7" s="767">
        <v>16.485959999999999</v>
      </c>
      <c r="BV7" s="767">
        <v>22.556280000000001</v>
      </c>
    </row>
    <row r="8" spans="1:74" ht="11.1" customHeight="1" x14ac:dyDescent="0.2">
      <c r="A8" s="545" t="s">
        <v>1318</v>
      </c>
      <c r="B8" s="548" t="s">
        <v>90</v>
      </c>
      <c r="C8" s="766">
        <v>26.421645000000002</v>
      </c>
      <c r="D8" s="766">
        <v>7.9551059999999998</v>
      </c>
      <c r="E8" s="766">
        <v>8.2531230000000004</v>
      </c>
      <c r="F8" s="766">
        <v>8.3797829999999998</v>
      </c>
      <c r="G8" s="766">
        <v>8.7261240000000004</v>
      </c>
      <c r="H8" s="766">
        <v>8.5925720000000005</v>
      </c>
      <c r="I8" s="766">
        <v>8.8946480000000001</v>
      </c>
      <c r="J8" s="766">
        <v>9.5656459999999992</v>
      </c>
      <c r="K8" s="766">
        <v>8.1033919999999995</v>
      </c>
      <c r="L8" s="766">
        <v>6.5511439999999999</v>
      </c>
      <c r="M8" s="766">
        <v>7.3302670000000001</v>
      </c>
      <c r="N8" s="766">
        <v>8.4945559999999993</v>
      </c>
      <c r="O8" s="766">
        <v>8.5580499999999997</v>
      </c>
      <c r="P8" s="766">
        <v>7.9098740000000003</v>
      </c>
      <c r="Q8" s="766">
        <v>8.1775160000000007</v>
      </c>
      <c r="R8" s="766">
        <v>6.0110739999999998</v>
      </c>
      <c r="S8" s="766">
        <v>6.3005550000000001</v>
      </c>
      <c r="T8" s="766">
        <v>8.1147869999999998</v>
      </c>
      <c r="U8" s="766">
        <v>8.7635290000000001</v>
      </c>
      <c r="V8" s="766">
        <v>9.3251659999999994</v>
      </c>
      <c r="W8" s="766">
        <v>8.3040149999999997</v>
      </c>
      <c r="X8" s="766">
        <v>8.175535</v>
      </c>
      <c r="Y8" s="766">
        <v>7.7500359999999997</v>
      </c>
      <c r="Z8" s="766">
        <v>8.2838279999999997</v>
      </c>
      <c r="AA8" s="766">
        <v>8.7423920000000006</v>
      </c>
      <c r="AB8" s="766">
        <v>8.3149309999999996</v>
      </c>
      <c r="AC8" s="766">
        <v>9.3643219999999996</v>
      </c>
      <c r="AD8" s="766">
        <v>7.5869109999999997</v>
      </c>
      <c r="AE8" s="766">
        <v>7.2682719999999996</v>
      </c>
      <c r="AF8" s="766">
        <v>8.0426129999999993</v>
      </c>
      <c r="AG8" s="766">
        <v>8.5099830000000001</v>
      </c>
      <c r="AH8" s="766">
        <v>9.2652090000000005</v>
      </c>
      <c r="AI8" s="766">
        <v>7.9223990000000004</v>
      </c>
      <c r="AJ8" s="766">
        <v>7.0841339999999997</v>
      </c>
      <c r="AK8" s="766">
        <v>8.0397770000000008</v>
      </c>
      <c r="AL8" s="766">
        <v>8.1476240000000004</v>
      </c>
      <c r="AM8" s="766">
        <v>8.7238349999999993</v>
      </c>
      <c r="AN8" s="766">
        <v>7.7350099999999999</v>
      </c>
      <c r="AO8" s="766">
        <v>8.7955830000000006</v>
      </c>
      <c r="AP8" s="766">
        <v>7.1550209999999996</v>
      </c>
      <c r="AQ8" s="766">
        <v>7.5885829999999999</v>
      </c>
      <c r="AR8" s="766">
        <v>8.459816</v>
      </c>
      <c r="AS8" s="766">
        <v>8.9073829999999994</v>
      </c>
      <c r="AT8" s="766">
        <v>9.3191249999999997</v>
      </c>
      <c r="AU8" s="766">
        <v>8.877815</v>
      </c>
      <c r="AV8" s="766">
        <v>8.3179180000000006</v>
      </c>
      <c r="AW8" s="766">
        <v>8.6663490000000003</v>
      </c>
      <c r="AX8" s="766">
        <v>9.7175049999999992</v>
      </c>
      <c r="AY8" s="766">
        <v>9.5268599999999992</v>
      </c>
      <c r="AZ8" s="766">
        <v>8.7154399999999992</v>
      </c>
      <c r="BA8" s="767">
        <v>9.16174</v>
      </c>
      <c r="BB8" s="767">
        <v>6.6242400000000004</v>
      </c>
      <c r="BC8" s="767">
        <v>7.4099700000000004</v>
      </c>
      <c r="BD8" s="767">
        <v>8.2762700000000002</v>
      </c>
      <c r="BE8" s="767">
        <v>9.0707100000000001</v>
      </c>
      <c r="BF8" s="767">
        <v>9.4227299999999996</v>
      </c>
      <c r="BG8" s="767">
        <v>8.5118500000000008</v>
      </c>
      <c r="BH8" s="767">
        <v>7.15618</v>
      </c>
      <c r="BI8" s="767">
        <v>8.7662600000000008</v>
      </c>
      <c r="BJ8" s="767">
        <v>9.3141800000000003</v>
      </c>
      <c r="BK8" s="767">
        <v>8.9135600000000004</v>
      </c>
      <c r="BL8" s="767">
        <v>7.8218699999999997</v>
      </c>
      <c r="BM8" s="767">
        <v>8.5652799999999996</v>
      </c>
      <c r="BN8" s="767">
        <v>7.9685300000000003</v>
      </c>
      <c r="BO8" s="767">
        <v>8.4880099999999992</v>
      </c>
      <c r="BP8" s="767">
        <v>8.4805299999999999</v>
      </c>
      <c r="BQ8" s="767">
        <v>8.6390700000000002</v>
      </c>
      <c r="BR8" s="767">
        <v>8.9899900000000006</v>
      </c>
      <c r="BS8" s="767">
        <v>8.1383899999999993</v>
      </c>
      <c r="BT8" s="767">
        <v>7.0089100000000002</v>
      </c>
      <c r="BU8" s="767">
        <v>7.3953600000000002</v>
      </c>
      <c r="BV8" s="767">
        <v>8.1764899999999994</v>
      </c>
    </row>
    <row r="9" spans="1:74" ht="11.1" customHeight="1" x14ac:dyDescent="0.2">
      <c r="A9" s="545" t="s">
        <v>1319</v>
      </c>
      <c r="B9" s="548" t="s">
        <v>1276</v>
      </c>
      <c r="C9" s="766">
        <v>2.71876206</v>
      </c>
      <c r="D9" s="766">
        <v>0.82997862499999997</v>
      </c>
      <c r="E9" s="766">
        <v>0.98235752399999998</v>
      </c>
      <c r="F9" s="766">
        <v>0.95506548999999996</v>
      </c>
      <c r="G9" s="766">
        <v>0.78837928700000004</v>
      </c>
      <c r="H9" s="766">
        <v>0.816600518</v>
      </c>
      <c r="I9" s="766">
        <v>0.87682680700000004</v>
      </c>
      <c r="J9" s="766">
        <v>0.85230850400000002</v>
      </c>
      <c r="K9" s="766">
        <v>0.70300870400000004</v>
      </c>
      <c r="L9" s="766">
        <v>0.81650328800000005</v>
      </c>
      <c r="M9" s="766">
        <v>0.67493580799999997</v>
      </c>
      <c r="N9" s="766">
        <v>0.67445264199999999</v>
      </c>
      <c r="O9" s="766">
        <v>0.779732651</v>
      </c>
      <c r="P9" s="766">
        <v>0.68079292599999996</v>
      </c>
      <c r="Q9" s="766">
        <v>0.77315661599999996</v>
      </c>
      <c r="R9" s="766">
        <v>0.8493404</v>
      </c>
      <c r="S9" s="766">
        <v>0.81884271099999995</v>
      </c>
      <c r="T9" s="766">
        <v>0.83283584399999999</v>
      </c>
      <c r="U9" s="766">
        <v>0.94323286299999998</v>
      </c>
      <c r="V9" s="766">
        <v>0.85341465000000005</v>
      </c>
      <c r="W9" s="766">
        <v>0.73248724899999995</v>
      </c>
      <c r="X9" s="766">
        <v>0.82353308599999997</v>
      </c>
      <c r="Y9" s="766">
        <v>0.78919013100000002</v>
      </c>
      <c r="Z9" s="766">
        <v>0.74748394299999998</v>
      </c>
      <c r="AA9" s="766">
        <v>0.74260077199999996</v>
      </c>
      <c r="AB9" s="766">
        <v>0.676423263</v>
      </c>
      <c r="AC9" s="766">
        <v>0.70815714699999999</v>
      </c>
      <c r="AD9" s="766">
        <v>0.76303041400000005</v>
      </c>
      <c r="AE9" s="766">
        <v>0.82066013800000004</v>
      </c>
      <c r="AF9" s="766">
        <v>0.79759728500000004</v>
      </c>
      <c r="AG9" s="766">
        <v>0.84546830799999995</v>
      </c>
      <c r="AH9" s="766">
        <v>0.67577277599999996</v>
      </c>
      <c r="AI9" s="766">
        <v>0.663708195</v>
      </c>
      <c r="AJ9" s="766">
        <v>0.79972047800000001</v>
      </c>
      <c r="AK9" s="766">
        <v>0.84180094299999997</v>
      </c>
      <c r="AL9" s="766">
        <v>0.84821750100000004</v>
      </c>
      <c r="AM9" s="766">
        <v>0.80853283899999995</v>
      </c>
      <c r="AN9" s="766">
        <v>0.67980232299999999</v>
      </c>
      <c r="AO9" s="766">
        <v>0.72003353199999998</v>
      </c>
      <c r="AP9" s="766">
        <v>0.69458526399999998</v>
      </c>
      <c r="AQ9" s="766">
        <v>0.85312280900000004</v>
      </c>
      <c r="AR9" s="766">
        <v>0.71542151600000004</v>
      </c>
      <c r="AS9" s="766">
        <v>0.67560637700000004</v>
      </c>
      <c r="AT9" s="766">
        <v>0.57509136699999996</v>
      </c>
      <c r="AU9" s="766">
        <v>0.40820632099999998</v>
      </c>
      <c r="AV9" s="766">
        <v>0.43718989600000002</v>
      </c>
      <c r="AW9" s="766">
        <v>0.68320773000000001</v>
      </c>
      <c r="AX9" s="766">
        <v>0.71109123799999996</v>
      </c>
      <c r="AY9" s="766">
        <v>0.87257340000000005</v>
      </c>
      <c r="AZ9" s="766">
        <v>0.72301749999999998</v>
      </c>
      <c r="BA9" s="767">
        <v>0.71818190000000004</v>
      </c>
      <c r="BB9" s="767">
        <v>0.69703649999999995</v>
      </c>
      <c r="BC9" s="767">
        <v>0.91004989999999997</v>
      </c>
      <c r="BD9" s="767">
        <v>0.71328559999999996</v>
      </c>
      <c r="BE9" s="767">
        <v>0.68196319999999999</v>
      </c>
      <c r="BF9" s="767">
        <v>0.57296340000000001</v>
      </c>
      <c r="BG9" s="767">
        <v>0.44080140000000001</v>
      </c>
      <c r="BH9" s="767">
        <v>0.45656330000000001</v>
      </c>
      <c r="BI9" s="767">
        <v>0.65871760000000001</v>
      </c>
      <c r="BJ9" s="767">
        <v>0.6754772</v>
      </c>
      <c r="BK9" s="767">
        <v>0.86292049999999998</v>
      </c>
      <c r="BL9" s="767">
        <v>0.6961193</v>
      </c>
      <c r="BM9" s="767">
        <v>0.68060209999999999</v>
      </c>
      <c r="BN9" s="767">
        <v>0.69104089999999996</v>
      </c>
      <c r="BO9" s="767">
        <v>0.80537599999999998</v>
      </c>
      <c r="BP9" s="767">
        <v>0.66683199999999998</v>
      </c>
      <c r="BQ9" s="767">
        <v>0.64478469999999999</v>
      </c>
      <c r="BR9" s="767">
        <v>0.54318630000000001</v>
      </c>
      <c r="BS9" s="767">
        <v>0.41180719999999998</v>
      </c>
      <c r="BT9" s="767">
        <v>0.4455305</v>
      </c>
      <c r="BU9" s="767">
        <v>0.62306079999999997</v>
      </c>
      <c r="BV9" s="767">
        <v>0.64997139999999998</v>
      </c>
    </row>
    <row r="10" spans="1:74" ht="11.1" customHeight="1" x14ac:dyDescent="0.2">
      <c r="A10" s="545" t="s">
        <v>1320</v>
      </c>
      <c r="B10" s="548" t="s">
        <v>1379</v>
      </c>
      <c r="C10" s="766">
        <v>18.050050650999999</v>
      </c>
      <c r="D10" s="766">
        <v>4.9860334210000001</v>
      </c>
      <c r="E10" s="766">
        <v>4.9623096350000004</v>
      </c>
      <c r="F10" s="766">
        <v>5.6427892440000003</v>
      </c>
      <c r="G10" s="766">
        <v>3.90699576</v>
      </c>
      <c r="H10" s="766">
        <v>3.7033912839999998</v>
      </c>
      <c r="I10" s="766">
        <v>3.0493171889999999</v>
      </c>
      <c r="J10" s="766">
        <v>2.6589697179999998</v>
      </c>
      <c r="K10" s="766">
        <v>4.2288911799999997</v>
      </c>
      <c r="L10" s="766">
        <v>4.8421920150000002</v>
      </c>
      <c r="M10" s="766">
        <v>5.3417526679999998</v>
      </c>
      <c r="N10" s="766">
        <v>6.40139412</v>
      </c>
      <c r="O10" s="766">
        <v>4.5510876490000003</v>
      </c>
      <c r="P10" s="766">
        <v>5.1498658749999997</v>
      </c>
      <c r="Q10" s="766">
        <v>5.771295318</v>
      </c>
      <c r="R10" s="766">
        <v>5.308944254</v>
      </c>
      <c r="S10" s="766">
        <v>4.9750758599999996</v>
      </c>
      <c r="T10" s="766">
        <v>4.3414912259999996</v>
      </c>
      <c r="U10" s="766">
        <v>2.9489492789999998</v>
      </c>
      <c r="V10" s="766">
        <v>2.6273848649999998</v>
      </c>
      <c r="W10" s="766">
        <v>3.9639207600000002</v>
      </c>
      <c r="X10" s="766">
        <v>6.4340382859999998</v>
      </c>
      <c r="Y10" s="766">
        <v>6.3675284599999999</v>
      </c>
      <c r="Z10" s="766">
        <v>6.9749074550000003</v>
      </c>
      <c r="AA10" s="766">
        <v>6.5712519069999997</v>
      </c>
      <c r="AB10" s="766">
        <v>5.132838456</v>
      </c>
      <c r="AC10" s="766">
        <v>5.7939865729999998</v>
      </c>
      <c r="AD10" s="766">
        <v>5.5365633289999998</v>
      </c>
      <c r="AE10" s="766">
        <v>4.3779558400000003</v>
      </c>
      <c r="AF10" s="766">
        <v>4.4878497959999999</v>
      </c>
      <c r="AG10" s="766">
        <v>3.2729811190000002</v>
      </c>
      <c r="AH10" s="766">
        <v>3.5157323659999999</v>
      </c>
      <c r="AI10" s="766">
        <v>4.4523159730000001</v>
      </c>
      <c r="AJ10" s="766">
        <v>5.1174406479999996</v>
      </c>
      <c r="AK10" s="766">
        <v>5.1136131149999997</v>
      </c>
      <c r="AL10" s="766">
        <v>5.6301649720000002</v>
      </c>
      <c r="AM10" s="766">
        <v>5.740953566</v>
      </c>
      <c r="AN10" s="766">
        <v>4.8445417659999999</v>
      </c>
      <c r="AO10" s="766">
        <v>6.1270091449999997</v>
      </c>
      <c r="AP10" s="766">
        <v>6.7766511319999996</v>
      </c>
      <c r="AQ10" s="766">
        <v>5.4944530250000003</v>
      </c>
      <c r="AR10" s="766">
        <v>5.0417184820000003</v>
      </c>
      <c r="AS10" s="766">
        <v>4.3851983250000002</v>
      </c>
      <c r="AT10" s="766">
        <v>3.8527498320000002</v>
      </c>
      <c r="AU10" s="766">
        <v>5.2460281670000004</v>
      </c>
      <c r="AV10" s="766">
        <v>6.3889902440000004</v>
      </c>
      <c r="AW10" s="766">
        <v>5.849321475</v>
      </c>
      <c r="AX10" s="766">
        <v>6.3395388090000004</v>
      </c>
      <c r="AY10" s="766">
        <v>6.8514049999999997</v>
      </c>
      <c r="AZ10" s="766">
        <v>5.9118269999999997</v>
      </c>
      <c r="BA10" s="767">
        <v>6.9638470000000003</v>
      </c>
      <c r="BB10" s="767">
        <v>7.908741</v>
      </c>
      <c r="BC10" s="767">
        <v>6.6428560000000001</v>
      </c>
      <c r="BD10" s="767">
        <v>5.836354</v>
      </c>
      <c r="BE10" s="767">
        <v>5.207306</v>
      </c>
      <c r="BF10" s="767">
        <v>5.2800039999999999</v>
      </c>
      <c r="BG10" s="767">
        <v>5.869872</v>
      </c>
      <c r="BH10" s="767">
        <v>7.7566309999999996</v>
      </c>
      <c r="BI10" s="767">
        <v>6.7990750000000002</v>
      </c>
      <c r="BJ10" s="767">
        <v>8.4257729999999995</v>
      </c>
      <c r="BK10" s="767">
        <v>8.6831410000000009</v>
      </c>
      <c r="BL10" s="767">
        <v>6.9719759999999997</v>
      </c>
      <c r="BM10" s="767">
        <v>8.0461089999999995</v>
      </c>
      <c r="BN10" s="767">
        <v>9.1709359999999993</v>
      </c>
      <c r="BO10" s="767">
        <v>7.5907410000000004</v>
      </c>
      <c r="BP10" s="767">
        <v>6.930803</v>
      </c>
      <c r="BQ10" s="767">
        <v>6.0428730000000002</v>
      </c>
      <c r="BR10" s="767">
        <v>6.0170779999999997</v>
      </c>
      <c r="BS10" s="767">
        <v>6.7909280000000001</v>
      </c>
      <c r="BT10" s="767">
        <v>8.6544070000000008</v>
      </c>
      <c r="BU10" s="767">
        <v>7.4968899999999996</v>
      </c>
      <c r="BV10" s="767">
        <v>8.7859540000000003</v>
      </c>
    </row>
    <row r="11" spans="1:74" ht="11.1" customHeight="1" x14ac:dyDescent="0.2">
      <c r="A11" s="545" t="s">
        <v>1321</v>
      </c>
      <c r="B11" s="546" t="s">
        <v>1380</v>
      </c>
      <c r="C11" s="766">
        <v>2.00833394</v>
      </c>
      <c r="D11" s="766">
        <v>0.81358732199999995</v>
      </c>
      <c r="E11" s="766">
        <v>0.71082857099999996</v>
      </c>
      <c r="F11" s="766">
        <v>0.80808441099999995</v>
      </c>
      <c r="G11" s="766">
        <v>0.73924501399999998</v>
      </c>
      <c r="H11" s="766">
        <v>0.74990705300000005</v>
      </c>
      <c r="I11" s="766">
        <v>0.66478049900000002</v>
      </c>
      <c r="J11" s="766">
        <v>0.70015450999999995</v>
      </c>
      <c r="K11" s="766">
        <v>0.74167205899999999</v>
      </c>
      <c r="L11" s="766">
        <v>0.42026472399999998</v>
      </c>
      <c r="M11" s="766">
        <v>0.74370916600000003</v>
      </c>
      <c r="N11" s="766">
        <v>0.73420559500000004</v>
      </c>
      <c r="O11" s="766">
        <v>0.803342903</v>
      </c>
      <c r="P11" s="766">
        <v>0.62931200300000001</v>
      </c>
      <c r="Q11" s="766">
        <v>0.71167445600000001</v>
      </c>
      <c r="R11" s="766">
        <v>0.37433354600000002</v>
      </c>
      <c r="S11" s="766">
        <v>0.83242768599999994</v>
      </c>
      <c r="T11" s="766">
        <v>0.68874354800000004</v>
      </c>
      <c r="U11" s="766">
        <v>0.69374177000000004</v>
      </c>
      <c r="V11" s="766">
        <v>0.56629291000000004</v>
      </c>
      <c r="W11" s="766">
        <v>0.55419663900000005</v>
      </c>
      <c r="X11" s="766">
        <v>0.441765358</v>
      </c>
      <c r="Y11" s="766">
        <v>0.67469379799999996</v>
      </c>
      <c r="Z11" s="766">
        <v>0.654717259</v>
      </c>
      <c r="AA11" s="766">
        <v>0.72981700599999999</v>
      </c>
      <c r="AB11" s="766">
        <v>0.62538171200000003</v>
      </c>
      <c r="AC11" s="766">
        <v>0.62290398499999999</v>
      </c>
      <c r="AD11" s="766">
        <v>0.58601746499999996</v>
      </c>
      <c r="AE11" s="766">
        <v>0.44374851500000001</v>
      </c>
      <c r="AF11" s="766">
        <v>0.65435142700000004</v>
      </c>
      <c r="AG11" s="766">
        <v>0.62267478300000001</v>
      </c>
      <c r="AH11" s="766">
        <v>0.60604478100000003</v>
      </c>
      <c r="AI11" s="766">
        <v>0.616115262</v>
      </c>
      <c r="AJ11" s="766">
        <v>0.37546125499999999</v>
      </c>
      <c r="AK11" s="766">
        <v>0.60913320199999998</v>
      </c>
      <c r="AL11" s="766">
        <v>0.66831875299999999</v>
      </c>
      <c r="AM11" s="766">
        <v>0.72328856600000002</v>
      </c>
      <c r="AN11" s="766">
        <v>0.63262703099999995</v>
      </c>
      <c r="AO11" s="766">
        <v>0.59903679099999996</v>
      </c>
      <c r="AP11" s="766">
        <v>0.32251686000000002</v>
      </c>
      <c r="AQ11" s="766">
        <v>0.63599439800000002</v>
      </c>
      <c r="AR11" s="766">
        <v>0.479371406</v>
      </c>
      <c r="AS11" s="766">
        <v>0.62814062800000003</v>
      </c>
      <c r="AT11" s="766">
        <v>0.56906248000000004</v>
      </c>
      <c r="AU11" s="766">
        <v>0.480099516</v>
      </c>
      <c r="AV11" s="766">
        <v>0.212198252</v>
      </c>
      <c r="AW11" s="766">
        <v>0.34018732000000002</v>
      </c>
      <c r="AX11" s="766">
        <v>0.38847414600000002</v>
      </c>
      <c r="AY11" s="766">
        <v>0.34606779999999998</v>
      </c>
      <c r="AZ11" s="766">
        <v>0.73490809999999995</v>
      </c>
      <c r="BA11" s="767">
        <v>0.67962650000000002</v>
      </c>
      <c r="BB11" s="767">
        <v>0.5767272</v>
      </c>
      <c r="BC11" s="767">
        <v>0.74818899999999999</v>
      </c>
      <c r="BD11" s="767">
        <v>0.54594739999999997</v>
      </c>
      <c r="BE11" s="767">
        <v>0.67282169999999997</v>
      </c>
      <c r="BF11" s="767">
        <v>0.54113069999999996</v>
      </c>
      <c r="BG11" s="767">
        <v>0.44122460000000002</v>
      </c>
      <c r="BH11" s="767">
        <v>0.52401189999999997</v>
      </c>
      <c r="BI11" s="767">
        <v>0.4628546</v>
      </c>
      <c r="BJ11" s="767">
        <v>0.34645429999999999</v>
      </c>
      <c r="BK11" s="767">
        <v>0.79795240000000001</v>
      </c>
      <c r="BL11" s="767">
        <v>0.78011390000000003</v>
      </c>
      <c r="BM11" s="767">
        <v>0.19435659999999999</v>
      </c>
      <c r="BN11" s="767">
        <v>0.34814299999999998</v>
      </c>
      <c r="BO11" s="767">
        <v>0.67430619999999997</v>
      </c>
      <c r="BP11" s="767">
        <v>0.56466380000000005</v>
      </c>
      <c r="BQ11" s="767">
        <v>0.64664069999999996</v>
      </c>
      <c r="BR11" s="767">
        <v>0.51569430000000005</v>
      </c>
      <c r="BS11" s="767">
        <v>0.41119670000000003</v>
      </c>
      <c r="BT11" s="767">
        <v>0.40780889999999997</v>
      </c>
      <c r="BU11" s="767">
        <v>0.4187671</v>
      </c>
      <c r="BV11" s="767">
        <v>0.33766049999999997</v>
      </c>
    </row>
    <row r="12" spans="1:74" ht="11.1" customHeight="1" x14ac:dyDescent="0.2">
      <c r="A12" s="545" t="s">
        <v>1322</v>
      </c>
      <c r="B12" s="546" t="s">
        <v>1280</v>
      </c>
      <c r="C12" s="766">
        <v>165.76396223</v>
      </c>
      <c r="D12" s="766">
        <v>50.746866644999997</v>
      </c>
      <c r="E12" s="766">
        <v>48.646335725999997</v>
      </c>
      <c r="F12" s="766">
        <v>46.500053168999997</v>
      </c>
      <c r="G12" s="766">
        <v>47.945341003000003</v>
      </c>
      <c r="H12" s="766">
        <v>57.286322179000003</v>
      </c>
      <c r="I12" s="766">
        <v>63.039089150000002</v>
      </c>
      <c r="J12" s="766">
        <v>63.054079151000003</v>
      </c>
      <c r="K12" s="766">
        <v>53.466560786999999</v>
      </c>
      <c r="L12" s="766">
        <v>47.495325667000003</v>
      </c>
      <c r="M12" s="766">
        <v>46.111281138999999</v>
      </c>
      <c r="N12" s="766">
        <v>55.707511568000001</v>
      </c>
      <c r="O12" s="766">
        <v>55.389718096000003</v>
      </c>
      <c r="P12" s="766">
        <v>45.549596923999999</v>
      </c>
      <c r="Q12" s="766">
        <v>48.628330853000001</v>
      </c>
      <c r="R12" s="766">
        <v>44.187174996000003</v>
      </c>
      <c r="S12" s="766">
        <v>47.859654042999999</v>
      </c>
      <c r="T12" s="766">
        <v>54.774508541000003</v>
      </c>
      <c r="U12" s="766">
        <v>62.035361979999998</v>
      </c>
      <c r="V12" s="766">
        <v>57.004549726</v>
      </c>
      <c r="W12" s="766">
        <v>50.989391945000001</v>
      </c>
      <c r="X12" s="766">
        <v>50.725782889999998</v>
      </c>
      <c r="Y12" s="766">
        <v>51.036040851999999</v>
      </c>
      <c r="Z12" s="766">
        <v>57.998653519999998</v>
      </c>
      <c r="AA12" s="766">
        <v>62.236941049000002</v>
      </c>
      <c r="AB12" s="766">
        <v>51.009702058000002</v>
      </c>
      <c r="AC12" s="766">
        <v>52.842752978</v>
      </c>
      <c r="AD12" s="766">
        <v>49.182776668999999</v>
      </c>
      <c r="AE12" s="766">
        <v>53.657094456999999</v>
      </c>
      <c r="AF12" s="766">
        <v>58.916979578999999</v>
      </c>
      <c r="AG12" s="766">
        <v>64.121142792000001</v>
      </c>
      <c r="AH12" s="766">
        <v>63.229714420999997</v>
      </c>
      <c r="AI12" s="766">
        <v>55.275062781000003</v>
      </c>
      <c r="AJ12" s="766">
        <v>51.452187039999998</v>
      </c>
      <c r="AK12" s="766">
        <v>52.506515976999999</v>
      </c>
      <c r="AL12" s="766">
        <v>50.717671760000002</v>
      </c>
      <c r="AM12" s="766">
        <v>57.642445529</v>
      </c>
      <c r="AN12" s="766">
        <v>50.356312054</v>
      </c>
      <c r="AO12" s="766">
        <v>51.481273358999999</v>
      </c>
      <c r="AP12" s="766">
        <v>45.098392257999997</v>
      </c>
      <c r="AQ12" s="766">
        <v>48.531005458999999</v>
      </c>
      <c r="AR12" s="766">
        <v>52.632393256</v>
      </c>
      <c r="AS12" s="766">
        <v>63.889824193000003</v>
      </c>
      <c r="AT12" s="766">
        <v>60.659664221</v>
      </c>
      <c r="AU12" s="766">
        <v>53.671244182000002</v>
      </c>
      <c r="AV12" s="766">
        <v>49.447705429000003</v>
      </c>
      <c r="AW12" s="766">
        <v>50.220168159000004</v>
      </c>
      <c r="AX12" s="766">
        <v>52.037705076999998</v>
      </c>
      <c r="AY12" s="766">
        <v>56.401299999999999</v>
      </c>
      <c r="AZ12" s="766">
        <v>50.911529999999999</v>
      </c>
      <c r="BA12" s="767">
        <v>51.327440000000003</v>
      </c>
      <c r="BB12" s="767">
        <v>44.797649999999997</v>
      </c>
      <c r="BC12" s="767">
        <v>49.614919999999998</v>
      </c>
      <c r="BD12" s="767">
        <v>52.903449999999999</v>
      </c>
      <c r="BE12" s="767">
        <v>63.862769999999998</v>
      </c>
      <c r="BF12" s="767">
        <v>62.036110000000001</v>
      </c>
      <c r="BG12" s="767">
        <v>50.53389</v>
      </c>
      <c r="BH12" s="767">
        <v>49.418129999999998</v>
      </c>
      <c r="BI12" s="767">
        <v>46.784289999999999</v>
      </c>
      <c r="BJ12" s="767">
        <v>55.121040000000001</v>
      </c>
      <c r="BK12" s="767">
        <v>61.228169999999999</v>
      </c>
      <c r="BL12" s="767">
        <v>49.695230000000002</v>
      </c>
      <c r="BM12" s="767">
        <v>51.97983</v>
      </c>
      <c r="BN12" s="767">
        <v>45.956980000000001</v>
      </c>
      <c r="BO12" s="767">
        <v>50.366599999999998</v>
      </c>
      <c r="BP12" s="767">
        <v>53.387039999999999</v>
      </c>
      <c r="BQ12" s="767">
        <v>64.058149999999998</v>
      </c>
      <c r="BR12" s="767">
        <v>62.101230000000001</v>
      </c>
      <c r="BS12" s="767">
        <v>50.88241</v>
      </c>
      <c r="BT12" s="767">
        <v>50.035240000000002</v>
      </c>
      <c r="BU12" s="767">
        <v>46.860930000000003</v>
      </c>
      <c r="BV12" s="767">
        <v>55.633020000000002</v>
      </c>
    </row>
    <row r="13" spans="1:74" ht="11.1" customHeight="1" x14ac:dyDescent="0.2">
      <c r="A13" s="545" t="s">
        <v>1323</v>
      </c>
      <c r="B13" s="546" t="s">
        <v>1381</v>
      </c>
      <c r="C13" s="766">
        <v>161.98675231999999</v>
      </c>
      <c r="D13" s="766">
        <v>49.558733099999998</v>
      </c>
      <c r="E13" s="766">
        <v>46.927284299999997</v>
      </c>
      <c r="F13" s="766">
        <v>46.106594068</v>
      </c>
      <c r="G13" s="766">
        <v>49.415899885999998</v>
      </c>
      <c r="H13" s="766">
        <v>57.974695265999998</v>
      </c>
      <c r="I13" s="766">
        <v>63.330537565</v>
      </c>
      <c r="J13" s="766">
        <v>63.444750845000002</v>
      </c>
      <c r="K13" s="766">
        <v>54.677818500000001</v>
      </c>
      <c r="L13" s="766">
        <v>49.709900554000001</v>
      </c>
      <c r="M13" s="766">
        <v>46.674558116</v>
      </c>
      <c r="N13" s="766">
        <v>55.275045050000003</v>
      </c>
      <c r="O13" s="766">
        <v>54.019850591999997</v>
      </c>
      <c r="P13" s="766">
        <v>45.515019336000002</v>
      </c>
      <c r="Q13" s="766">
        <v>49.669127236000001</v>
      </c>
      <c r="R13" s="766">
        <v>45.765910959000003</v>
      </c>
      <c r="S13" s="766">
        <v>49.571356567999999</v>
      </c>
      <c r="T13" s="766">
        <v>55.586229430000003</v>
      </c>
      <c r="U13" s="766">
        <v>62.546108154999999</v>
      </c>
      <c r="V13" s="766">
        <v>57.934519729000002</v>
      </c>
      <c r="W13" s="766">
        <v>52.225578648999999</v>
      </c>
      <c r="X13" s="766">
        <v>50.704334154999998</v>
      </c>
      <c r="Y13" s="766">
        <v>50.052068650999999</v>
      </c>
      <c r="Z13" s="766">
        <v>56.603939513999997</v>
      </c>
      <c r="AA13" s="766">
        <v>60.142330704000003</v>
      </c>
      <c r="AB13" s="766">
        <v>49.822726482999997</v>
      </c>
      <c r="AC13" s="766">
        <v>50.922854690000001</v>
      </c>
      <c r="AD13" s="766">
        <v>47.624227318000003</v>
      </c>
      <c r="AE13" s="766">
        <v>54.155674114</v>
      </c>
      <c r="AF13" s="766">
        <v>59.185988328000001</v>
      </c>
      <c r="AG13" s="766">
        <v>63.444352928000001</v>
      </c>
      <c r="AH13" s="766">
        <v>62.994460764000003</v>
      </c>
      <c r="AI13" s="766">
        <v>55.296863510000001</v>
      </c>
      <c r="AJ13" s="766">
        <v>51.654477915000001</v>
      </c>
      <c r="AK13" s="766">
        <v>52.046126289</v>
      </c>
      <c r="AL13" s="766">
        <v>53.384666801999998</v>
      </c>
      <c r="AM13" s="766">
        <v>57.653622826000003</v>
      </c>
      <c r="AN13" s="766">
        <v>50.407788023000002</v>
      </c>
      <c r="AO13" s="766">
        <v>51.521276229999998</v>
      </c>
      <c r="AP13" s="766">
        <v>46.268539857999997</v>
      </c>
      <c r="AQ13" s="766">
        <v>50.592213223999998</v>
      </c>
      <c r="AR13" s="766">
        <v>54.685487512999998</v>
      </c>
      <c r="AS13" s="766">
        <v>63.882065107000003</v>
      </c>
      <c r="AT13" s="766">
        <v>61.014354283000003</v>
      </c>
      <c r="AU13" s="766">
        <v>55.732864309999997</v>
      </c>
      <c r="AV13" s="766">
        <v>50.414691726000001</v>
      </c>
      <c r="AW13" s="766">
        <v>50.417791878999999</v>
      </c>
      <c r="AX13" s="766">
        <v>52.992597363999998</v>
      </c>
      <c r="AY13" s="766">
        <v>56.250630000000001</v>
      </c>
      <c r="AZ13" s="766">
        <v>52.19896</v>
      </c>
      <c r="BA13" s="767">
        <v>52.001620000000003</v>
      </c>
      <c r="BB13" s="767">
        <v>46.79609</v>
      </c>
      <c r="BC13" s="767">
        <v>52.281140000000001</v>
      </c>
      <c r="BD13" s="767">
        <v>55.822380000000003</v>
      </c>
      <c r="BE13" s="767">
        <v>64.017399999999995</v>
      </c>
      <c r="BF13" s="767">
        <v>62.113709999999998</v>
      </c>
      <c r="BG13" s="767">
        <v>52.436909999999997</v>
      </c>
      <c r="BH13" s="767">
        <v>51.072789999999998</v>
      </c>
      <c r="BI13" s="767">
        <v>49.441389999999998</v>
      </c>
      <c r="BJ13" s="767">
        <v>55.344650000000001</v>
      </c>
      <c r="BK13" s="767">
        <v>58.427489999999999</v>
      </c>
      <c r="BL13" s="767">
        <v>49.38252</v>
      </c>
      <c r="BM13" s="767">
        <v>51.798020000000001</v>
      </c>
      <c r="BN13" s="767">
        <v>46.624499999999998</v>
      </c>
      <c r="BO13" s="767">
        <v>52.138109999999998</v>
      </c>
      <c r="BP13" s="767">
        <v>55.740380000000002</v>
      </c>
      <c r="BQ13" s="767">
        <v>63.938850000000002</v>
      </c>
      <c r="BR13" s="767">
        <v>62.027799999999999</v>
      </c>
      <c r="BS13" s="767">
        <v>52.362180000000002</v>
      </c>
      <c r="BT13" s="767">
        <v>51.020339999999997</v>
      </c>
      <c r="BU13" s="767">
        <v>49.415030000000002</v>
      </c>
      <c r="BV13" s="767">
        <v>55.366430000000001</v>
      </c>
    </row>
    <row r="14" spans="1:74" ht="11.1" customHeight="1" x14ac:dyDescent="0.2">
      <c r="A14" s="565"/>
      <c r="B14" s="131" t="s">
        <v>1420</v>
      </c>
      <c r="C14" s="249"/>
      <c r="D14" s="249"/>
      <c r="E14" s="249"/>
      <c r="F14" s="249"/>
      <c r="G14" s="249"/>
      <c r="H14" s="249"/>
      <c r="I14" s="249"/>
      <c r="J14" s="249"/>
      <c r="K14" s="249"/>
      <c r="L14" s="249"/>
      <c r="M14" s="249"/>
      <c r="N14" s="249"/>
      <c r="O14" s="249"/>
      <c r="P14" s="249"/>
      <c r="Q14" s="249"/>
      <c r="R14" s="249"/>
      <c r="S14" s="249"/>
      <c r="T14" s="249"/>
      <c r="U14" s="249"/>
      <c r="V14" s="249"/>
      <c r="W14" s="249"/>
      <c r="X14" s="249"/>
      <c r="Y14" s="249"/>
      <c r="Z14" s="249"/>
      <c r="AA14" s="249"/>
      <c r="AB14" s="249"/>
      <c r="AC14" s="249"/>
      <c r="AD14" s="249"/>
      <c r="AE14" s="249"/>
      <c r="AF14" s="249"/>
      <c r="AG14" s="249"/>
      <c r="AH14" s="249"/>
      <c r="AI14" s="249"/>
      <c r="AJ14" s="249"/>
      <c r="AK14" s="249"/>
      <c r="AL14" s="249"/>
      <c r="AM14" s="249"/>
      <c r="AN14" s="249"/>
      <c r="AO14" s="249"/>
      <c r="AP14" s="249"/>
      <c r="AQ14" s="249"/>
      <c r="AR14" s="249"/>
      <c r="AS14" s="249"/>
      <c r="AT14" s="249"/>
      <c r="AU14" s="249"/>
      <c r="AV14" s="249"/>
      <c r="AW14" s="249"/>
      <c r="AX14" s="249"/>
      <c r="AY14" s="249"/>
      <c r="AZ14" s="249"/>
      <c r="BA14" s="360"/>
      <c r="BB14" s="360"/>
      <c r="BC14" s="360"/>
      <c r="BD14" s="360"/>
      <c r="BE14" s="360"/>
      <c r="BF14" s="360"/>
      <c r="BG14" s="360"/>
      <c r="BH14" s="360"/>
      <c r="BI14" s="360"/>
      <c r="BJ14" s="360"/>
      <c r="BK14" s="360"/>
      <c r="BL14" s="360"/>
      <c r="BM14" s="360"/>
      <c r="BN14" s="360"/>
      <c r="BO14" s="360"/>
      <c r="BP14" s="360"/>
      <c r="BQ14" s="360"/>
      <c r="BR14" s="360"/>
      <c r="BS14" s="360"/>
      <c r="BT14" s="360"/>
      <c r="BU14" s="360"/>
      <c r="BV14" s="360"/>
    </row>
    <row r="15" spans="1:74" ht="11.1" customHeight="1" x14ac:dyDescent="0.2">
      <c r="A15" s="545" t="s">
        <v>1324</v>
      </c>
      <c r="B15" s="546" t="s">
        <v>88</v>
      </c>
      <c r="C15" s="766">
        <v>11.854998438999999</v>
      </c>
      <c r="D15" s="766">
        <v>4.0706127790000002</v>
      </c>
      <c r="E15" s="766">
        <v>4.0435668089999997</v>
      </c>
      <c r="F15" s="766">
        <v>4.4295457210000002</v>
      </c>
      <c r="G15" s="766">
        <v>5.0669576019999996</v>
      </c>
      <c r="H15" s="766">
        <v>6.9547271899999998</v>
      </c>
      <c r="I15" s="766">
        <v>7.1604959150000003</v>
      </c>
      <c r="J15" s="766">
        <v>6.6513518950000003</v>
      </c>
      <c r="K15" s="766">
        <v>5.4629416879999999</v>
      </c>
      <c r="L15" s="766">
        <v>3.8984655940000001</v>
      </c>
      <c r="M15" s="766">
        <v>4.7758891769999998</v>
      </c>
      <c r="N15" s="766">
        <v>3.9112448529999999</v>
      </c>
      <c r="O15" s="766">
        <v>3.4642416630000001</v>
      </c>
      <c r="P15" s="766">
        <v>2.781799484</v>
      </c>
      <c r="Q15" s="766">
        <v>3.545515226</v>
      </c>
      <c r="R15" s="766">
        <v>3.8771544709999999</v>
      </c>
      <c r="S15" s="766">
        <v>4.4268766900000003</v>
      </c>
      <c r="T15" s="766">
        <v>5.1378464350000002</v>
      </c>
      <c r="U15" s="766">
        <v>6.8873949049999998</v>
      </c>
      <c r="V15" s="766">
        <v>5.375317098</v>
      </c>
      <c r="W15" s="766">
        <v>4.1292010230000002</v>
      </c>
      <c r="X15" s="766">
        <v>3.4969036529999999</v>
      </c>
      <c r="Y15" s="766">
        <v>2.9636113339999999</v>
      </c>
      <c r="Z15" s="766">
        <v>4.2786363740000004</v>
      </c>
      <c r="AA15" s="766">
        <v>4.1514628340000002</v>
      </c>
      <c r="AB15" s="766">
        <v>4.2822014450000001</v>
      </c>
      <c r="AC15" s="766">
        <v>4.0132155669999996</v>
      </c>
      <c r="AD15" s="766">
        <v>4.3955475980000003</v>
      </c>
      <c r="AE15" s="766">
        <v>6.7959650800000002</v>
      </c>
      <c r="AF15" s="766">
        <v>6.9882631330000002</v>
      </c>
      <c r="AG15" s="766">
        <v>8.3343361859999998</v>
      </c>
      <c r="AH15" s="766">
        <v>7.0700561689999999</v>
      </c>
      <c r="AI15" s="766">
        <v>5.8718693069999999</v>
      </c>
      <c r="AJ15" s="766">
        <v>4.8458548720000003</v>
      </c>
      <c r="AK15" s="766">
        <v>4.5034836010000001</v>
      </c>
      <c r="AL15" s="766">
        <v>3.8250184900000002</v>
      </c>
      <c r="AM15" s="766">
        <v>4.8773454389999999</v>
      </c>
      <c r="AN15" s="766">
        <v>4.7189343289999997</v>
      </c>
      <c r="AO15" s="766">
        <v>4.4106360220000003</v>
      </c>
      <c r="AP15" s="766">
        <v>4.2267221680000002</v>
      </c>
      <c r="AQ15" s="766">
        <v>4.9895323200000004</v>
      </c>
      <c r="AR15" s="766">
        <v>6.5531088669999997</v>
      </c>
      <c r="AS15" s="766">
        <v>8.891069517</v>
      </c>
      <c r="AT15" s="766">
        <v>9.7745037490000009</v>
      </c>
      <c r="AU15" s="766">
        <v>7.4014186630000003</v>
      </c>
      <c r="AV15" s="766">
        <v>5.5663553160000001</v>
      </c>
      <c r="AW15" s="766">
        <v>4.2516074489999998</v>
      </c>
      <c r="AX15" s="766">
        <v>5.4407457130000001</v>
      </c>
      <c r="AY15" s="766">
        <v>5.4744809999999999</v>
      </c>
      <c r="AZ15" s="766">
        <v>5.0756930000000002</v>
      </c>
      <c r="BA15" s="767">
        <v>5.6277549999999996</v>
      </c>
      <c r="BB15" s="767">
        <v>4.7774760000000001</v>
      </c>
      <c r="BC15" s="767">
        <v>4.7603609999999996</v>
      </c>
      <c r="BD15" s="767">
        <v>6.2165229999999996</v>
      </c>
      <c r="BE15" s="767">
        <v>8.2740639999999992</v>
      </c>
      <c r="BF15" s="767">
        <v>8.1870410000000007</v>
      </c>
      <c r="BG15" s="767">
        <v>7.3884600000000002</v>
      </c>
      <c r="BH15" s="767">
        <v>4.7994430000000001</v>
      </c>
      <c r="BI15" s="767">
        <v>3.8187259999999998</v>
      </c>
      <c r="BJ15" s="767">
        <v>5.016267</v>
      </c>
      <c r="BK15" s="767">
        <v>3.9251619999999998</v>
      </c>
      <c r="BL15" s="767">
        <v>3.8869899999999999</v>
      </c>
      <c r="BM15" s="767">
        <v>4.5327539999999997</v>
      </c>
      <c r="BN15" s="767">
        <v>3.922094</v>
      </c>
      <c r="BO15" s="767">
        <v>4.8917599999999997</v>
      </c>
      <c r="BP15" s="767">
        <v>6.3342790000000004</v>
      </c>
      <c r="BQ15" s="767">
        <v>7.5420239999999996</v>
      </c>
      <c r="BR15" s="767">
        <v>7.8434790000000003</v>
      </c>
      <c r="BS15" s="767">
        <v>6.675961</v>
      </c>
      <c r="BT15" s="767">
        <v>4.4910800000000002</v>
      </c>
      <c r="BU15" s="767">
        <v>3.828916</v>
      </c>
      <c r="BV15" s="767">
        <v>4.8122579999999999</v>
      </c>
    </row>
    <row r="16" spans="1:74" ht="11.1" customHeight="1" x14ac:dyDescent="0.2">
      <c r="A16" s="545" t="s">
        <v>1325</v>
      </c>
      <c r="B16" s="546" t="s">
        <v>87</v>
      </c>
      <c r="C16" s="766">
        <v>27.883487791</v>
      </c>
      <c r="D16" s="766">
        <v>8.2739434460000005</v>
      </c>
      <c r="E16" s="766">
        <v>7.638442682</v>
      </c>
      <c r="F16" s="766">
        <v>6.654032602</v>
      </c>
      <c r="G16" s="766">
        <v>7.6784447419999999</v>
      </c>
      <c r="H16" s="766">
        <v>11.260654971999999</v>
      </c>
      <c r="I16" s="766">
        <v>13.156879756</v>
      </c>
      <c r="J16" s="766">
        <v>13.729984351000001</v>
      </c>
      <c r="K16" s="766">
        <v>11.199599387999999</v>
      </c>
      <c r="L16" s="766">
        <v>10.343265288</v>
      </c>
      <c r="M16" s="766">
        <v>8.3808849730000006</v>
      </c>
      <c r="N16" s="766">
        <v>11.575995441</v>
      </c>
      <c r="O16" s="766">
        <v>11.507872363000001</v>
      </c>
      <c r="P16" s="766">
        <v>8.6129886550000005</v>
      </c>
      <c r="Q16" s="766">
        <v>8.4159833499999994</v>
      </c>
      <c r="R16" s="766">
        <v>6.2916242220000003</v>
      </c>
      <c r="S16" s="766">
        <v>7.5730387009999998</v>
      </c>
      <c r="T16" s="766">
        <v>10.653632353000001</v>
      </c>
      <c r="U16" s="766">
        <v>13.089709005</v>
      </c>
      <c r="V16" s="766">
        <v>12.583113904999999</v>
      </c>
      <c r="W16" s="766">
        <v>10.568908331999999</v>
      </c>
      <c r="X16" s="766">
        <v>7.8388102259999997</v>
      </c>
      <c r="Y16" s="766">
        <v>8.8553502930000008</v>
      </c>
      <c r="Z16" s="766">
        <v>10.291186894000001</v>
      </c>
      <c r="AA16" s="766">
        <v>11.197939418000001</v>
      </c>
      <c r="AB16" s="766">
        <v>8.992111092</v>
      </c>
      <c r="AC16" s="766">
        <v>7.7759517530000002</v>
      </c>
      <c r="AD16" s="766">
        <v>6.8527925639999996</v>
      </c>
      <c r="AE16" s="766">
        <v>7.9820408450000002</v>
      </c>
      <c r="AF16" s="766">
        <v>9.6019945979999992</v>
      </c>
      <c r="AG16" s="766">
        <v>12.749190668000001</v>
      </c>
      <c r="AH16" s="766">
        <v>11.982065713000001</v>
      </c>
      <c r="AI16" s="766">
        <v>9.4105957670000002</v>
      </c>
      <c r="AJ16" s="766">
        <v>8.1559127230000001</v>
      </c>
      <c r="AK16" s="766">
        <v>8.6981108490000008</v>
      </c>
      <c r="AL16" s="766">
        <v>10.409163187000001</v>
      </c>
      <c r="AM16" s="766">
        <v>10.114994134</v>
      </c>
      <c r="AN16" s="766">
        <v>9.0340863200000001</v>
      </c>
      <c r="AO16" s="766">
        <v>8.1735436149999998</v>
      </c>
      <c r="AP16" s="766">
        <v>5.2223070680000001</v>
      </c>
      <c r="AQ16" s="766">
        <v>5.9939364209999999</v>
      </c>
      <c r="AR16" s="766">
        <v>7.8808760539999998</v>
      </c>
      <c r="AS16" s="766">
        <v>9.7493985100000007</v>
      </c>
      <c r="AT16" s="766">
        <v>9.4700225689999993</v>
      </c>
      <c r="AU16" s="766">
        <v>8.0722478039999999</v>
      </c>
      <c r="AV16" s="766">
        <v>5.7140428249999999</v>
      </c>
      <c r="AW16" s="766">
        <v>7.0050271339999997</v>
      </c>
      <c r="AX16" s="766">
        <v>6.8223731159999996</v>
      </c>
      <c r="AY16" s="766">
        <v>9.8406669999999998</v>
      </c>
      <c r="AZ16" s="766">
        <v>6.2275239999999998</v>
      </c>
      <c r="BA16" s="767">
        <v>7.2724390000000003</v>
      </c>
      <c r="BB16" s="767">
        <v>2.9381979999999999</v>
      </c>
      <c r="BC16" s="767">
        <v>3.0951620000000002</v>
      </c>
      <c r="BD16" s="767">
        <v>4.9448740000000004</v>
      </c>
      <c r="BE16" s="767">
        <v>9.3284739999999999</v>
      </c>
      <c r="BF16" s="767">
        <v>8.6214230000000001</v>
      </c>
      <c r="BG16" s="767">
        <v>8.2900360000000006</v>
      </c>
      <c r="BH16" s="767">
        <v>5.178356</v>
      </c>
      <c r="BI16" s="767">
        <v>5.9177780000000002</v>
      </c>
      <c r="BJ16" s="767">
        <v>5.475562</v>
      </c>
      <c r="BK16" s="767">
        <v>8.0306080000000009</v>
      </c>
      <c r="BL16" s="767">
        <v>6.2883810000000002</v>
      </c>
      <c r="BM16" s="767">
        <v>7.4602690000000003</v>
      </c>
      <c r="BN16" s="767">
        <v>3.5381520000000002</v>
      </c>
      <c r="BO16" s="767">
        <v>3.203891</v>
      </c>
      <c r="BP16" s="767">
        <v>4.219678</v>
      </c>
      <c r="BQ16" s="767">
        <v>9.2330740000000002</v>
      </c>
      <c r="BR16" s="767">
        <v>8.5785429999999998</v>
      </c>
      <c r="BS16" s="767">
        <v>8.0602140000000002</v>
      </c>
      <c r="BT16" s="767">
        <v>4.4119919999999997</v>
      </c>
      <c r="BU16" s="767">
        <v>4.8926910000000001</v>
      </c>
      <c r="BV16" s="767">
        <v>5.6047390000000004</v>
      </c>
    </row>
    <row r="17" spans="1:74" ht="11.1" customHeight="1" x14ac:dyDescent="0.2">
      <c r="A17" s="545" t="s">
        <v>1326</v>
      </c>
      <c r="B17" s="548" t="s">
        <v>90</v>
      </c>
      <c r="C17" s="766">
        <v>4.2023900000000003</v>
      </c>
      <c r="D17" s="766">
        <v>1.741344</v>
      </c>
      <c r="E17" s="766">
        <v>1.8668020000000001</v>
      </c>
      <c r="F17" s="766">
        <v>1.801183</v>
      </c>
      <c r="G17" s="766">
        <v>1.8451550000000001</v>
      </c>
      <c r="H17" s="766">
        <v>1.6985189999999999</v>
      </c>
      <c r="I17" s="766">
        <v>1.8044469999999999</v>
      </c>
      <c r="J17" s="766">
        <v>1.803796</v>
      </c>
      <c r="K17" s="766">
        <v>0.76250899999999999</v>
      </c>
      <c r="L17" s="766">
        <v>0.23666899999999999</v>
      </c>
      <c r="M17" s="766">
        <v>0.64177799999999996</v>
      </c>
      <c r="N17" s="766">
        <v>1.5140279999999999</v>
      </c>
      <c r="O17" s="766">
        <v>1.5131509999999999</v>
      </c>
      <c r="P17" s="766">
        <v>1.359829</v>
      </c>
      <c r="Q17" s="766">
        <v>1.5055099999999999</v>
      </c>
      <c r="R17" s="766">
        <v>1.4472210000000001</v>
      </c>
      <c r="S17" s="766">
        <v>1.456167</v>
      </c>
      <c r="T17" s="766">
        <v>1.4352320000000001</v>
      </c>
      <c r="U17" s="766">
        <v>1.458178</v>
      </c>
      <c r="V17" s="766">
        <v>1.4747749999999999</v>
      </c>
      <c r="W17" s="766">
        <v>1.440158</v>
      </c>
      <c r="X17" s="766">
        <v>1.5050950000000001</v>
      </c>
      <c r="Y17" s="766">
        <v>1.451654</v>
      </c>
      <c r="Z17" s="766">
        <v>1.513754</v>
      </c>
      <c r="AA17" s="766">
        <v>1.513188</v>
      </c>
      <c r="AB17" s="766">
        <v>1.343213</v>
      </c>
      <c r="AC17" s="766">
        <v>1.3459890000000001</v>
      </c>
      <c r="AD17" s="766">
        <v>0.56742400000000004</v>
      </c>
      <c r="AE17" s="766">
        <v>0.89510699999999999</v>
      </c>
      <c r="AF17" s="766">
        <v>1.3240860000000001</v>
      </c>
      <c r="AG17" s="766">
        <v>1.4608840000000001</v>
      </c>
      <c r="AH17" s="766">
        <v>1.4626920000000001</v>
      </c>
      <c r="AI17" s="766">
        <v>1.3556140000000001</v>
      </c>
      <c r="AJ17" s="766">
        <v>0.90893299999999999</v>
      </c>
      <c r="AK17" s="766">
        <v>1.1152260000000001</v>
      </c>
      <c r="AL17" s="766">
        <v>1.508073</v>
      </c>
      <c r="AM17" s="766">
        <v>1.511528</v>
      </c>
      <c r="AN17" s="766">
        <v>1.3598589999999999</v>
      </c>
      <c r="AO17" s="766">
        <v>1.5056719999999999</v>
      </c>
      <c r="AP17" s="766">
        <v>1.4533860000000001</v>
      </c>
      <c r="AQ17" s="766">
        <v>1.495071</v>
      </c>
      <c r="AR17" s="766">
        <v>1.4326239999999999</v>
      </c>
      <c r="AS17" s="766">
        <v>1.467462</v>
      </c>
      <c r="AT17" s="766">
        <v>1.4716</v>
      </c>
      <c r="AU17" s="766">
        <v>1.1383030000000001</v>
      </c>
      <c r="AV17" s="766">
        <v>0.59143800000000002</v>
      </c>
      <c r="AW17" s="766">
        <v>1.26033</v>
      </c>
      <c r="AX17" s="766">
        <v>1.5120610000000001</v>
      </c>
      <c r="AY17" s="766">
        <v>1.5087200000000001</v>
      </c>
      <c r="AZ17" s="766">
        <v>1.3467800000000001</v>
      </c>
      <c r="BA17" s="767">
        <v>1.47601</v>
      </c>
      <c r="BB17" s="767">
        <v>1.4471000000000001</v>
      </c>
      <c r="BC17" s="767">
        <v>1.4639</v>
      </c>
      <c r="BD17" s="767">
        <v>1.4006400000000001</v>
      </c>
      <c r="BE17" s="767">
        <v>1.45746</v>
      </c>
      <c r="BF17" s="767">
        <v>1.4621900000000001</v>
      </c>
      <c r="BG17" s="767">
        <v>1.4169499999999999</v>
      </c>
      <c r="BH17" s="767">
        <v>0.90630999999999995</v>
      </c>
      <c r="BI17" s="767">
        <v>1.2063299999999999</v>
      </c>
      <c r="BJ17" s="767">
        <v>1.5075400000000001</v>
      </c>
      <c r="BK17" s="767">
        <v>1.5061899999999999</v>
      </c>
      <c r="BL17" s="767">
        <v>1.35059</v>
      </c>
      <c r="BM17" s="767">
        <v>1.1533500000000001</v>
      </c>
      <c r="BN17" s="767">
        <v>0.56930999999999998</v>
      </c>
      <c r="BO17" s="767">
        <v>0.73373999999999995</v>
      </c>
      <c r="BP17" s="767">
        <v>1.4006400000000001</v>
      </c>
      <c r="BQ17" s="767">
        <v>1.45746</v>
      </c>
      <c r="BR17" s="767">
        <v>1.4621900000000001</v>
      </c>
      <c r="BS17" s="767">
        <v>1.43587</v>
      </c>
      <c r="BT17" s="767">
        <v>1.50291</v>
      </c>
      <c r="BU17" s="767">
        <v>1.4537899999999999</v>
      </c>
      <c r="BV17" s="767">
        <v>1.5075400000000001</v>
      </c>
    </row>
    <row r="18" spans="1:74" ht="11.1" customHeight="1" x14ac:dyDescent="0.2">
      <c r="A18" s="545" t="s">
        <v>1327</v>
      </c>
      <c r="B18" s="548" t="s">
        <v>1276</v>
      </c>
      <c r="C18" s="766">
        <v>3.9637749279999999</v>
      </c>
      <c r="D18" s="766">
        <v>1.1803707939999999</v>
      </c>
      <c r="E18" s="766">
        <v>1.1529923769999999</v>
      </c>
      <c r="F18" s="766">
        <v>0.97806877299999995</v>
      </c>
      <c r="G18" s="766">
        <v>1.0208596059999999</v>
      </c>
      <c r="H18" s="766">
        <v>1.227922542</v>
      </c>
      <c r="I18" s="766">
        <v>1.3065138590000001</v>
      </c>
      <c r="J18" s="766">
        <v>1.189452242</v>
      </c>
      <c r="K18" s="766">
        <v>1.0735946810000001</v>
      </c>
      <c r="L18" s="766">
        <v>0.88328593700000002</v>
      </c>
      <c r="M18" s="766">
        <v>0.67917422999999999</v>
      </c>
      <c r="N18" s="766">
        <v>0.74824627200000005</v>
      </c>
      <c r="O18" s="766">
        <v>1.012226847</v>
      </c>
      <c r="P18" s="766">
        <v>0.82221510900000006</v>
      </c>
      <c r="Q18" s="766">
        <v>0.903104554</v>
      </c>
      <c r="R18" s="766">
        <v>1.3013417860000001</v>
      </c>
      <c r="S18" s="766">
        <v>1.72582912</v>
      </c>
      <c r="T18" s="766">
        <v>1.3588962360000001</v>
      </c>
      <c r="U18" s="766">
        <v>1.6344661650000001</v>
      </c>
      <c r="V18" s="766">
        <v>1.2481675860000001</v>
      </c>
      <c r="W18" s="766">
        <v>0.96353450100000004</v>
      </c>
      <c r="X18" s="766">
        <v>1.1945750040000001</v>
      </c>
      <c r="Y18" s="766">
        <v>0.99023996000000003</v>
      </c>
      <c r="Z18" s="766">
        <v>1.043240132</v>
      </c>
      <c r="AA18" s="766">
        <v>1.121909048</v>
      </c>
      <c r="AB18" s="766">
        <v>1.044664518</v>
      </c>
      <c r="AC18" s="766">
        <v>1.1448424960000001</v>
      </c>
      <c r="AD18" s="766">
        <v>1.3152457319999999</v>
      </c>
      <c r="AE18" s="766">
        <v>1.2266688530000001</v>
      </c>
      <c r="AF18" s="766">
        <v>1.2415167</v>
      </c>
      <c r="AG18" s="766">
        <v>1.7224110859999999</v>
      </c>
      <c r="AH18" s="766">
        <v>0.95005122099999995</v>
      </c>
      <c r="AI18" s="766">
        <v>1.0326987839999999</v>
      </c>
      <c r="AJ18" s="766">
        <v>1.581065443</v>
      </c>
      <c r="AK18" s="766">
        <v>1.592087356</v>
      </c>
      <c r="AL18" s="766">
        <v>1.516608763</v>
      </c>
      <c r="AM18" s="766">
        <v>1.4547333069999999</v>
      </c>
      <c r="AN18" s="766">
        <v>1.2067236189999999</v>
      </c>
      <c r="AO18" s="766">
        <v>1.282802438</v>
      </c>
      <c r="AP18" s="766">
        <v>1.237376392</v>
      </c>
      <c r="AQ18" s="766">
        <v>1.5330575989999999</v>
      </c>
      <c r="AR18" s="766">
        <v>1.285646576</v>
      </c>
      <c r="AS18" s="766">
        <v>1.14973696</v>
      </c>
      <c r="AT18" s="766">
        <v>0.90086219599999995</v>
      </c>
      <c r="AU18" s="766">
        <v>0.62336570000000002</v>
      </c>
      <c r="AV18" s="766">
        <v>0.68184402300000002</v>
      </c>
      <c r="AW18" s="766">
        <v>1.1327829899999999</v>
      </c>
      <c r="AX18" s="766">
        <v>1.231195349</v>
      </c>
      <c r="AY18" s="766">
        <v>1.355701</v>
      </c>
      <c r="AZ18" s="766">
        <v>1.0724309999999999</v>
      </c>
      <c r="BA18" s="767">
        <v>1.070427</v>
      </c>
      <c r="BB18" s="767">
        <v>1.212208</v>
      </c>
      <c r="BC18" s="767">
        <v>1.404147</v>
      </c>
      <c r="BD18" s="767">
        <v>1.118852</v>
      </c>
      <c r="BE18" s="767">
        <v>1.0541670000000001</v>
      </c>
      <c r="BF18" s="767">
        <v>0.81776890000000002</v>
      </c>
      <c r="BG18" s="767">
        <v>0.69736019999999999</v>
      </c>
      <c r="BH18" s="767">
        <v>0.70316389999999995</v>
      </c>
      <c r="BI18" s="767">
        <v>1.083866</v>
      </c>
      <c r="BJ18" s="767">
        <v>1.1491100000000001</v>
      </c>
      <c r="BK18" s="767">
        <v>1.3303990000000001</v>
      </c>
      <c r="BL18" s="767">
        <v>1.0068360000000001</v>
      </c>
      <c r="BM18" s="767">
        <v>0.99731000000000003</v>
      </c>
      <c r="BN18" s="767">
        <v>1.1928160000000001</v>
      </c>
      <c r="BO18" s="767">
        <v>1.253285</v>
      </c>
      <c r="BP18" s="767">
        <v>1.0545709999999999</v>
      </c>
      <c r="BQ18" s="767">
        <v>0.99300600000000006</v>
      </c>
      <c r="BR18" s="767">
        <v>0.75071429999999995</v>
      </c>
      <c r="BS18" s="767">
        <v>0.61767190000000005</v>
      </c>
      <c r="BT18" s="767">
        <v>0.68304480000000001</v>
      </c>
      <c r="BU18" s="767">
        <v>1.022089</v>
      </c>
      <c r="BV18" s="767">
        <v>1.1059159999999999</v>
      </c>
    </row>
    <row r="19" spans="1:74" ht="11.1" customHeight="1" x14ac:dyDescent="0.2">
      <c r="A19" s="545" t="s">
        <v>1328</v>
      </c>
      <c r="B19" s="548" t="s">
        <v>1379</v>
      </c>
      <c r="C19" s="766">
        <v>18.740182002000001</v>
      </c>
      <c r="D19" s="766">
        <v>4.1926124140000001</v>
      </c>
      <c r="E19" s="766">
        <v>4.6566830010000002</v>
      </c>
      <c r="F19" s="766">
        <v>4.2824081879999998</v>
      </c>
      <c r="G19" s="766">
        <v>3.9198648359999999</v>
      </c>
      <c r="H19" s="766">
        <v>3.3448619810000002</v>
      </c>
      <c r="I19" s="766">
        <v>3.829899766</v>
      </c>
      <c r="J19" s="766">
        <v>2.985386536</v>
      </c>
      <c r="K19" s="766">
        <v>3.7035848219999998</v>
      </c>
      <c r="L19" s="766">
        <v>4.7422971220000001</v>
      </c>
      <c r="M19" s="766">
        <v>4.1218652750000002</v>
      </c>
      <c r="N19" s="766">
        <v>4.6634789039999998</v>
      </c>
      <c r="O19" s="766">
        <v>4.626301862</v>
      </c>
      <c r="P19" s="766">
        <v>4.8809969329999996</v>
      </c>
      <c r="Q19" s="766">
        <v>5.9702599620000001</v>
      </c>
      <c r="R19" s="766">
        <v>5.8940326650000001</v>
      </c>
      <c r="S19" s="766">
        <v>5.1660230499999997</v>
      </c>
      <c r="T19" s="766">
        <v>4.8625161710000002</v>
      </c>
      <c r="U19" s="766">
        <v>3.922526001</v>
      </c>
      <c r="V19" s="766">
        <v>2.938646592</v>
      </c>
      <c r="W19" s="766">
        <v>4.9045390619999996</v>
      </c>
      <c r="X19" s="766">
        <v>6.3130097850000002</v>
      </c>
      <c r="Y19" s="766">
        <v>5.5057711610000002</v>
      </c>
      <c r="Z19" s="766">
        <v>5.9488138350000002</v>
      </c>
      <c r="AA19" s="766">
        <v>6.4474280159999999</v>
      </c>
      <c r="AB19" s="766">
        <v>5.5431707159999997</v>
      </c>
      <c r="AC19" s="766">
        <v>6.6648134719999996</v>
      </c>
      <c r="AD19" s="766">
        <v>6.6004418979999997</v>
      </c>
      <c r="AE19" s="766">
        <v>5.50554027</v>
      </c>
      <c r="AF19" s="766">
        <v>6.4461680250000004</v>
      </c>
      <c r="AG19" s="766">
        <v>3.282405019</v>
      </c>
      <c r="AH19" s="766">
        <v>4.8544887360000004</v>
      </c>
      <c r="AI19" s="766">
        <v>4.9882096029999996</v>
      </c>
      <c r="AJ19" s="766">
        <v>4.9476368900000001</v>
      </c>
      <c r="AK19" s="766">
        <v>5.3477310659999997</v>
      </c>
      <c r="AL19" s="766">
        <v>6.2703970590000004</v>
      </c>
      <c r="AM19" s="766">
        <v>6.1135785460000003</v>
      </c>
      <c r="AN19" s="766">
        <v>5.5162236360000003</v>
      </c>
      <c r="AO19" s="766">
        <v>6.4519688469999998</v>
      </c>
      <c r="AP19" s="766">
        <v>7.0004719360000003</v>
      </c>
      <c r="AQ19" s="766">
        <v>6.1865493220000003</v>
      </c>
      <c r="AR19" s="766">
        <v>5.2960203110000004</v>
      </c>
      <c r="AS19" s="766">
        <v>5.6169279019999996</v>
      </c>
      <c r="AT19" s="766">
        <v>5.0615202029999997</v>
      </c>
      <c r="AU19" s="766">
        <v>6.7917613079999999</v>
      </c>
      <c r="AV19" s="766">
        <v>7.4773373379999999</v>
      </c>
      <c r="AW19" s="766">
        <v>6.6062380169999999</v>
      </c>
      <c r="AX19" s="766">
        <v>6.8458944419999996</v>
      </c>
      <c r="AY19" s="766">
        <v>6.4243889999999997</v>
      </c>
      <c r="AZ19" s="766">
        <v>5.8873769999999999</v>
      </c>
      <c r="BA19" s="767">
        <v>6.600428</v>
      </c>
      <c r="BB19" s="767">
        <v>8.589461</v>
      </c>
      <c r="BC19" s="767">
        <v>6.1706079999999996</v>
      </c>
      <c r="BD19" s="767">
        <v>5.5018719999999997</v>
      </c>
      <c r="BE19" s="767">
        <v>5.6953930000000001</v>
      </c>
      <c r="BF19" s="767">
        <v>5.4879610000000003</v>
      </c>
      <c r="BG19" s="767">
        <v>6.2499820000000001</v>
      </c>
      <c r="BH19" s="767">
        <v>8.3075019999999995</v>
      </c>
      <c r="BI19" s="767">
        <v>7.1503629999999996</v>
      </c>
      <c r="BJ19" s="767">
        <v>7.7334100000000001</v>
      </c>
      <c r="BK19" s="767">
        <v>8.4290719999999997</v>
      </c>
      <c r="BL19" s="767">
        <v>6.1803270000000001</v>
      </c>
      <c r="BM19" s="767">
        <v>8.0074729999999992</v>
      </c>
      <c r="BN19" s="767">
        <v>9.6295059999999992</v>
      </c>
      <c r="BO19" s="767">
        <v>6.8955630000000001</v>
      </c>
      <c r="BP19" s="767">
        <v>6.3965829999999997</v>
      </c>
      <c r="BQ19" s="767">
        <v>6.7637530000000003</v>
      </c>
      <c r="BR19" s="767">
        <v>6.0063360000000001</v>
      </c>
      <c r="BS19" s="767">
        <v>7.4396269999999998</v>
      </c>
      <c r="BT19" s="767">
        <v>9.0268219999999992</v>
      </c>
      <c r="BU19" s="767">
        <v>7.9426230000000002</v>
      </c>
      <c r="BV19" s="767">
        <v>8.0001630000000006</v>
      </c>
    </row>
    <row r="20" spans="1:74" ht="11.1" customHeight="1" x14ac:dyDescent="0.2">
      <c r="A20" s="545" t="s">
        <v>1329</v>
      </c>
      <c r="B20" s="546" t="s">
        <v>1380</v>
      </c>
      <c r="C20" s="766">
        <v>0.22214713</v>
      </c>
      <c r="D20" s="766">
        <v>0.100614777</v>
      </c>
      <c r="E20" s="766">
        <v>6.7031726999999999E-2</v>
      </c>
      <c r="F20" s="766">
        <v>5.5989919999999999E-2</v>
      </c>
      <c r="G20" s="766">
        <v>9.8621203000000005E-2</v>
      </c>
      <c r="H20" s="766">
        <v>8.9850281000000004E-2</v>
      </c>
      <c r="I20" s="766">
        <v>6.9274500000000003E-2</v>
      </c>
      <c r="J20" s="766">
        <v>5.2866894999999997E-2</v>
      </c>
      <c r="K20" s="766">
        <v>6.0314089000000001E-2</v>
      </c>
      <c r="L20" s="766">
        <v>6.5186096999999998E-2</v>
      </c>
      <c r="M20" s="766">
        <v>5.8105417999999999E-2</v>
      </c>
      <c r="N20" s="766">
        <v>7.6603736000000006E-2</v>
      </c>
      <c r="O20" s="766">
        <v>5.7195859000000002E-2</v>
      </c>
      <c r="P20" s="766">
        <v>5.2606525000000001E-2</v>
      </c>
      <c r="Q20" s="766">
        <v>5.6870606999999997E-2</v>
      </c>
      <c r="R20" s="766">
        <v>7.8516069999999993E-2</v>
      </c>
      <c r="S20" s="766">
        <v>8.2342256000000003E-2</v>
      </c>
      <c r="T20" s="766">
        <v>8.4969394000000004E-2</v>
      </c>
      <c r="U20" s="766">
        <v>6.2306597999999998E-2</v>
      </c>
      <c r="V20" s="766">
        <v>8.6534711E-2</v>
      </c>
      <c r="W20" s="766">
        <v>6.9515562000000003E-2</v>
      </c>
      <c r="X20" s="766">
        <v>5.4480020999999997E-2</v>
      </c>
      <c r="Y20" s="766">
        <v>7.2487661999999994E-2</v>
      </c>
      <c r="Z20" s="766">
        <v>6.9500824000000003E-2</v>
      </c>
      <c r="AA20" s="766">
        <v>7.2595086000000003E-2</v>
      </c>
      <c r="AB20" s="766">
        <v>6.3828764999999996E-2</v>
      </c>
      <c r="AC20" s="766">
        <v>7.7079992E-2</v>
      </c>
      <c r="AD20" s="766">
        <v>5.7678106E-2</v>
      </c>
      <c r="AE20" s="766">
        <v>6.5053810000000004E-2</v>
      </c>
      <c r="AF20" s="766">
        <v>7.3400749000000001E-2</v>
      </c>
      <c r="AG20" s="766">
        <v>4.6648469999999997E-2</v>
      </c>
      <c r="AH20" s="766">
        <v>4.6844838E-2</v>
      </c>
      <c r="AI20" s="766">
        <v>4.6621172000000002E-2</v>
      </c>
      <c r="AJ20" s="766">
        <v>7.8715516999999999E-2</v>
      </c>
      <c r="AK20" s="766">
        <v>5.6734142000000001E-2</v>
      </c>
      <c r="AL20" s="766">
        <v>6.3329144000000004E-2</v>
      </c>
      <c r="AM20" s="766">
        <v>9.9706431999999998E-2</v>
      </c>
      <c r="AN20" s="766">
        <v>7.5588191999999998E-2</v>
      </c>
      <c r="AO20" s="766">
        <v>7.3897135000000003E-2</v>
      </c>
      <c r="AP20" s="766">
        <v>0.115205747</v>
      </c>
      <c r="AQ20" s="766">
        <v>9.3458424999999998E-2</v>
      </c>
      <c r="AR20" s="766">
        <v>0.117590264</v>
      </c>
      <c r="AS20" s="766">
        <v>3.5733089000000003E-2</v>
      </c>
      <c r="AT20" s="766">
        <v>4.2447789999999999E-2</v>
      </c>
      <c r="AU20" s="766">
        <v>3.8445135999999998E-2</v>
      </c>
      <c r="AV20" s="766">
        <v>3.3315086000000001E-2</v>
      </c>
      <c r="AW20" s="766">
        <v>4.3428104000000002E-2</v>
      </c>
      <c r="AX20" s="766">
        <v>4.9218361000000002E-2</v>
      </c>
      <c r="AY20" s="766">
        <v>0.1106988</v>
      </c>
      <c r="AZ20" s="766">
        <v>6.4321199999999995E-2</v>
      </c>
      <c r="BA20" s="767">
        <v>6.6917500000000005E-2</v>
      </c>
      <c r="BB20" s="767">
        <v>9.0474100000000002E-2</v>
      </c>
      <c r="BC20" s="767">
        <v>6.8254099999999998E-2</v>
      </c>
      <c r="BD20" s="767">
        <v>9.3873399999999996E-2</v>
      </c>
      <c r="BE20" s="767">
        <v>1.8317199999999999E-2</v>
      </c>
      <c r="BF20" s="767">
        <v>2.8516900000000001E-2</v>
      </c>
      <c r="BG20" s="767">
        <v>2.4485400000000001E-2</v>
      </c>
      <c r="BH20" s="767">
        <v>2.7764199999999999E-2</v>
      </c>
      <c r="BI20" s="767">
        <v>4.8430599999999997E-2</v>
      </c>
      <c r="BJ20" s="767">
        <v>4.5650900000000001E-2</v>
      </c>
      <c r="BK20" s="767">
        <v>9.9202499999999999E-2</v>
      </c>
      <c r="BL20" s="767">
        <v>6.25859E-2</v>
      </c>
      <c r="BM20" s="767">
        <v>7.0512599999999995E-2</v>
      </c>
      <c r="BN20" s="767">
        <v>8.8557700000000003E-2</v>
      </c>
      <c r="BO20" s="767">
        <v>6.3815399999999994E-2</v>
      </c>
      <c r="BP20" s="767">
        <v>8.1994999999999998E-2</v>
      </c>
      <c r="BQ20" s="767">
        <v>1.3448099999999999E-2</v>
      </c>
      <c r="BR20" s="767">
        <v>2.46485E-2</v>
      </c>
      <c r="BS20" s="767">
        <v>2.33511E-2</v>
      </c>
      <c r="BT20" s="767">
        <v>2.6155000000000001E-2</v>
      </c>
      <c r="BU20" s="767">
        <v>4.9460900000000002E-2</v>
      </c>
      <c r="BV20" s="767">
        <v>4.5868899999999997E-2</v>
      </c>
    </row>
    <row r="21" spans="1:74" ht="11.1" customHeight="1" x14ac:dyDescent="0.2">
      <c r="A21" s="545" t="s">
        <v>1330</v>
      </c>
      <c r="B21" s="546" t="s">
        <v>1280</v>
      </c>
      <c r="C21" s="766">
        <v>66.866980290000001</v>
      </c>
      <c r="D21" s="766">
        <v>19.559498210000001</v>
      </c>
      <c r="E21" s="766">
        <v>19.425518596</v>
      </c>
      <c r="F21" s="766">
        <v>18.201228204</v>
      </c>
      <c r="G21" s="766">
        <v>19.629902989000001</v>
      </c>
      <c r="H21" s="766">
        <v>24.576535966000002</v>
      </c>
      <c r="I21" s="766">
        <v>27.327510795999999</v>
      </c>
      <c r="J21" s="766">
        <v>26.412837919000001</v>
      </c>
      <c r="K21" s="766">
        <v>22.262543667999999</v>
      </c>
      <c r="L21" s="766">
        <v>20.169169038</v>
      </c>
      <c r="M21" s="766">
        <v>18.657697073000001</v>
      </c>
      <c r="N21" s="766">
        <v>22.489597205999999</v>
      </c>
      <c r="O21" s="766">
        <v>22.180989594</v>
      </c>
      <c r="P21" s="766">
        <v>18.510435705999999</v>
      </c>
      <c r="Q21" s="766">
        <v>20.397243699000001</v>
      </c>
      <c r="R21" s="766">
        <v>18.889890214000001</v>
      </c>
      <c r="S21" s="766">
        <v>20.430276816999999</v>
      </c>
      <c r="T21" s="766">
        <v>23.533092588999999</v>
      </c>
      <c r="U21" s="766">
        <v>27.054580674</v>
      </c>
      <c r="V21" s="766">
        <v>23.706554892</v>
      </c>
      <c r="W21" s="766">
        <v>22.075856479999999</v>
      </c>
      <c r="X21" s="766">
        <v>20.402873689</v>
      </c>
      <c r="Y21" s="766">
        <v>19.839114410000001</v>
      </c>
      <c r="Z21" s="766">
        <v>23.145132059000002</v>
      </c>
      <c r="AA21" s="766">
        <v>24.504522401999999</v>
      </c>
      <c r="AB21" s="766">
        <v>21.269189535999999</v>
      </c>
      <c r="AC21" s="766">
        <v>21.021892279999999</v>
      </c>
      <c r="AD21" s="766">
        <v>19.789129897999999</v>
      </c>
      <c r="AE21" s="766">
        <v>22.470375858000001</v>
      </c>
      <c r="AF21" s="766">
        <v>25.675429205</v>
      </c>
      <c r="AG21" s="766">
        <v>27.595875428999999</v>
      </c>
      <c r="AH21" s="766">
        <v>26.366198677</v>
      </c>
      <c r="AI21" s="766">
        <v>22.705608633000001</v>
      </c>
      <c r="AJ21" s="766">
        <v>20.518118444999999</v>
      </c>
      <c r="AK21" s="766">
        <v>21.313373014</v>
      </c>
      <c r="AL21" s="766">
        <v>23.592589643</v>
      </c>
      <c r="AM21" s="766">
        <v>24.171885858</v>
      </c>
      <c r="AN21" s="766">
        <v>21.911415095999999</v>
      </c>
      <c r="AO21" s="766">
        <v>21.898520056999999</v>
      </c>
      <c r="AP21" s="766">
        <v>19.255469310999999</v>
      </c>
      <c r="AQ21" s="766">
        <v>20.291605087000001</v>
      </c>
      <c r="AR21" s="766">
        <v>22.565866071999999</v>
      </c>
      <c r="AS21" s="766">
        <v>26.910327978000002</v>
      </c>
      <c r="AT21" s="766">
        <v>26.720956507</v>
      </c>
      <c r="AU21" s="766">
        <v>24.065541611</v>
      </c>
      <c r="AV21" s="766">
        <v>20.064332587999999</v>
      </c>
      <c r="AW21" s="766">
        <v>20.299413693999998</v>
      </c>
      <c r="AX21" s="766">
        <v>21.901487980999999</v>
      </c>
      <c r="AY21" s="766">
        <v>24.714659999999999</v>
      </c>
      <c r="AZ21" s="766">
        <v>19.674130000000002</v>
      </c>
      <c r="BA21" s="767">
        <v>22.113980000000002</v>
      </c>
      <c r="BB21" s="767">
        <v>19.054919999999999</v>
      </c>
      <c r="BC21" s="767">
        <v>16.962430000000001</v>
      </c>
      <c r="BD21" s="767">
        <v>19.276630000000001</v>
      </c>
      <c r="BE21" s="767">
        <v>25.82788</v>
      </c>
      <c r="BF21" s="767">
        <v>24.604900000000001</v>
      </c>
      <c r="BG21" s="767">
        <v>24.067270000000001</v>
      </c>
      <c r="BH21" s="767">
        <v>19.922540000000001</v>
      </c>
      <c r="BI21" s="767">
        <v>19.225490000000001</v>
      </c>
      <c r="BJ21" s="767">
        <v>20.92754</v>
      </c>
      <c r="BK21" s="767">
        <v>23.320630000000001</v>
      </c>
      <c r="BL21" s="767">
        <v>18.77571</v>
      </c>
      <c r="BM21" s="767">
        <v>22.22167</v>
      </c>
      <c r="BN21" s="767">
        <v>18.940439999999999</v>
      </c>
      <c r="BO21" s="767">
        <v>17.04205</v>
      </c>
      <c r="BP21" s="767">
        <v>19.487749999999998</v>
      </c>
      <c r="BQ21" s="767">
        <v>26.002759999999999</v>
      </c>
      <c r="BR21" s="767">
        <v>24.66591</v>
      </c>
      <c r="BS21" s="767">
        <v>24.252700000000001</v>
      </c>
      <c r="BT21" s="767">
        <v>20.141999999999999</v>
      </c>
      <c r="BU21" s="767">
        <v>19.18957</v>
      </c>
      <c r="BV21" s="767">
        <v>21.07649</v>
      </c>
    </row>
    <row r="22" spans="1:74" ht="11.1" customHeight="1" x14ac:dyDescent="0.2">
      <c r="A22" s="545" t="s">
        <v>1331</v>
      </c>
      <c r="B22" s="546" t="s">
        <v>1381</v>
      </c>
      <c r="C22" s="766">
        <v>60.082744071999997</v>
      </c>
      <c r="D22" s="766">
        <v>19.185384574</v>
      </c>
      <c r="E22" s="766">
        <v>18.572845633</v>
      </c>
      <c r="F22" s="766">
        <v>17.782266783000001</v>
      </c>
      <c r="G22" s="766">
        <v>19.210225701999999</v>
      </c>
      <c r="H22" s="766">
        <v>24.225868866999999</v>
      </c>
      <c r="I22" s="766">
        <v>26.980675051999999</v>
      </c>
      <c r="J22" s="766">
        <v>26.093596108</v>
      </c>
      <c r="K22" s="766">
        <v>21.494312398000002</v>
      </c>
      <c r="L22" s="766">
        <v>19.599410752000001</v>
      </c>
      <c r="M22" s="766">
        <v>18.468149707999999</v>
      </c>
      <c r="N22" s="766">
        <v>22.014225147000001</v>
      </c>
      <c r="O22" s="766">
        <v>22.181614755999998</v>
      </c>
      <c r="P22" s="766">
        <v>18.414787968999999</v>
      </c>
      <c r="Q22" s="766">
        <v>19.830927389999999</v>
      </c>
      <c r="R22" s="766">
        <v>18.235546171999999</v>
      </c>
      <c r="S22" s="766">
        <v>20.027383066999999</v>
      </c>
      <c r="T22" s="766">
        <v>23.254716533</v>
      </c>
      <c r="U22" s="766">
        <v>26.78443523</v>
      </c>
      <c r="V22" s="766">
        <v>23.595963511000001</v>
      </c>
      <c r="W22" s="766">
        <v>21.510633680000002</v>
      </c>
      <c r="X22" s="766">
        <v>19.694962619999998</v>
      </c>
      <c r="Y22" s="766">
        <v>19.25196712</v>
      </c>
      <c r="Z22" s="766">
        <v>22.156812976000001</v>
      </c>
      <c r="AA22" s="766">
        <v>23.904274247</v>
      </c>
      <c r="AB22" s="766">
        <v>20.703866903000002</v>
      </c>
      <c r="AC22" s="766">
        <v>20.167506162999999</v>
      </c>
      <c r="AD22" s="766">
        <v>19.488892280000002</v>
      </c>
      <c r="AE22" s="766">
        <v>22.412183731999999</v>
      </c>
      <c r="AF22" s="766">
        <v>25.123885715</v>
      </c>
      <c r="AG22" s="766">
        <v>27.375413607999999</v>
      </c>
      <c r="AH22" s="766">
        <v>26.207956112000002</v>
      </c>
      <c r="AI22" s="766">
        <v>21.58376732</v>
      </c>
      <c r="AJ22" s="766">
        <v>19.918589363999999</v>
      </c>
      <c r="AK22" s="766">
        <v>20.813718440999999</v>
      </c>
      <c r="AL22" s="766">
        <v>22.316353913</v>
      </c>
      <c r="AM22" s="766">
        <v>23.698183902</v>
      </c>
      <c r="AN22" s="766">
        <v>20.568476391000001</v>
      </c>
      <c r="AO22" s="766">
        <v>18.184857362999999</v>
      </c>
      <c r="AP22" s="766">
        <v>18.985259564</v>
      </c>
      <c r="AQ22" s="766">
        <v>23.475257122999999</v>
      </c>
      <c r="AR22" s="766">
        <v>25.933921984000001</v>
      </c>
      <c r="AS22" s="766">
        <v>27.576143759000001</v>
      </c>
      <c r="AT22" s="766">
        <v>25.518655411000001</v>
      </c>
      <c r="AU22" s="766">
        <v>20.494804758000001</v>
      </c>
      <c r="AV22" s="766">
        <v>19.182304531</v>
      </c>
      <c r="AW22" s="766">
        <v>20.052342054</v>
      </c>
      <c r="AX22" s="766">
        <v>22.190300000000001</v>
      </c>
      <c r="AY22" s="766">
        <v>24.640170000000001</v>
      </c>
      <c r="AZ22" s="766">
        <v>20.364820000000002</v>
      </c>
      <c r="BA22" s="767">
        <v>19.86553</v>
      </c>
      <c r="BB22" s="767">
        <v>17.85529</v>
      </c>
      <c r="BC22" s="767">
        <v>20.074400000000001</v>
      </c>
      <c r="BD22" s="767">
        <v>22.507639999999999</v>
      </c>
      <c r="BE22" s="767">
        <v>26.57799</v>
      </c>
      <c r="BF22" s="767">
        <v>26.062080000000002</v>
      </c>
      <c r="BG22" s="767">
        <v>20.914400000000001</v>
      </c>
      <c r="BH22" s="767">
        <v>19.319089999999999</v>
      </c>
      <c r="BI22" s="767">
        <v>18.766359999999999</v>
      </c>
      <c r="BJ22" s="767">
        <v>21.24457</v>
      </c>
      <c r="BK22" s="767">
        <v>22.349989999999998</v>
      </c>
      <c r="BL22" s="767">
        <v>19.105720000000002</v>
      </c>
      <c r="BM22" s="767">
        <v>19.70778</v>
      </c>
      <c r="BN22" s="767">
        <v>17.830880000000001</v>
      </c>
      <c r="BO22" s="767">
        <v>20.121459999999999</v>
      </c>
      <c r="BP22" s="767">
        <v>22.56475</v>
      </c>
      <c r="BQ22" s="767">
        <v>26.63064</v>
      </c>
      <c r="BR22" s="767">
        <v>26.12396</v>
      </c>
      <c r="BS22" s="767">
        <v>20.984179999999999</v>
      </c>
      <c r="BT22" s="767">
        <v>19.411239999999999</v>
      </c>
      <c r="BU22" s="767">
        <v>18.89357</v>
      </c>
      <c r="BV22" s="767">
        <v>21.431750000000001</v>
      </c>
    </row>
    <row r="23" spans="1:74" ht="11.1" customHeight="1" x14ac:dyDescent="0.2">
      <c r="A23" s="565"/>
      <c r="B23" s="131" t="s">
        <v>1395</v>
      </c>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249"/>
      <c r="BA23" s="360"/>
      <c r="BB23" s="360"/>
      <c r="BC23" s="360"/>
      <c r="BD23" s="360"/>
      <c r="BE23" s="360"/>
      <c r="BF23" s="360"/>
      <c r="BG23" s="360"/>
      <c r="BH23" s="360"/>
      <c r="BI23" s="360"/>
      <c r="BJ23" s="360"/>
      <c r="BK23" s="360"/>
      <c r="BL23" s="360"/>
      <c r="BM23" s="360"/>
      <c r="BN23" s="360"/>
      <c r="BO23" s="360"/>
      <c r="BP23" s="360"/>
      <c r="BQ23" s="360"/>
      <c r="BR23" s="360"/>
      <c r="BS23" s="360"/>
      <c r="BT23" s="360"/>
      <c r="BU23" s="360"/>
      <c r="BV23" s="360"/>
    </row>
    <row r="24" spans="1:74" ht="11.1" customHeight="1" x14ac:dyDescent="0.2">
      <c r="A24" s="545" t="s">
        <v>1332</v>
      </c>
      <c r="B24" s="546" t="s">
        <v>88</v>
      </c>
      <c r="C24" s="766">
        <v>33.644820269999997</v>
      </c>
      <c r="D24" s="766">
        <v>10.478334642</v>
      </c>
      <c r="E24" s="766">
        <v>12.338387632</v>
      </c>
      <c r="F24" s="766">
        <v>12.022779912000001</v>
      </c>
      <c r="G24" s="766">
        <v>13.544425284000001</v>
      </c>
      <c r="H24" s="766">
        <v>15.485434976000001</v>
      </c>
      <c r="I24" s="766">
        <v>17.693858827</v>
      </c>
      <c r="J24" s="766">
        <v>18.154360015000002</v>
      </c>
      <c r="K24" s="766">
        <v>14.936754684</v>
      </c>
      <c r="L24" s="766">
        <v>10.718724304</v>
      </c>
      <c r="M24" s="766">
        <v>9.1203523529999995</v>
      </c>
      <c r="N24" s="766">
        <v>8.2681043110000001</v>
      </c>
      <c r="O24" s="766">
        <v>8.1007372669999995</v>
      </c>
      <c r="P24" s="766">
        <v>7.2311945809999996</v>
      </c>
      <c r="Q24" s="766">
        <v>8.9717860189999996</v>
      </c>
      <c r="R24" s="766">
        <v>8.7260016040000004</v>
      </c>
      <c r="S24" s="766">
        <v>10.53015583</v>
      </c>
      <c r="T24" s="766">
        <v>15.185772160000001</v>
      </c>
      <c r="U24" s="766">
        <v>19.377884156</v>
      </c>
      <c r="V24" s="766">
        <v>18.234258376</v>
      </c>
      <c r="W24" s="766">
        <v>13.292079806</v>
      </c>
      <c r="X24" s="766">
        <v>10.750955014000001</v>
      </c>
      <c r="Y24" s="766">
        <v>8.1137963759999998</v>
      </c>
      <c r="Z24" s="766">
        <v>11.153471573999999</v>
      </c>
      <c r="AA24" s="766">
        <v>12.129506975</v>
      </c>
      <c r="AB24" s="766">
        <v>10.827260427000001</v>
      </c>
      <c r="AC24" s="766">
        <v>10.824777181</v>
      </c>
      <c r="AD24" s="766">
        <v>10.141401366</v>
      </c>
      <c r="AE24" s="766">
        <v>14.841710473999999</v>
      </c>
      <c r="AF24" s="766">
        <v>16.525805859999998</v>
      </c>
      <c r="AG24" s="766">
        <v>21.372796564000001</v>
      </c>
      <c r="AH24" s="766">
        <v>19.728402294999999</v>
      </c>
      <c r="AI24" s="766">
        <v>15.909548552</v>
      </c>
      <c r="AJ24" s="766">
        <v>12.331142767999999</v>
      </c>
      <c r="AK24" s="766">
        <v>10.219817469000001</v>
      </c>
      <c r="AL24" s="766">
        <v>11.927381418</v>
      </c>
      <c r="AM24" s="766">
        <v>13.092162310999999</v>
      </c>
      <c r="AN24" s="766">
        <v>10.427666084</v>
      </c>
      <c r="AO24" s="766">
        <v>11.149310648</v>
      </c>
      <c r="AP24" s="766">
        <v>10.684164427000001</v>
      </c>
      <c r="AQ24" s="766">
        <v>14.946708267</v>
      </c>
      <c r="AR24" s="766">
        <v>17.454854522000002</v>
      </c>
      <c r="AS24" s="766">
        <v>20.298029778</v>
      </c>
      <c r="AT24" s="766">
        <v>22.530970442000001</v>
      </c>
      <c r="AU24" s="766">
        <v>19.502986988</v>
      </c>
      <c r="AV24" s="766">
        <v>14.432059266</v>
      </c>
      <c r="AW24" s="766">
        <v>12.237832688999999</v>
      </c>
      <c r="AX24" s="766">
        <v>13.385534315999999</v>
      </c>
      <c r="AY24" s="766">
        <v>13.04965</v>
      </c>
      <c r="AZ24" s="766">
        <v>10.535880000000001</v>
      </c>
      <c r="BA24" s="767">
        <v>11.086309999999999</v>
      </c>
      <c r="BB24" s="767">
        <v>9.2998060000000002</v>
      </c>
      <c r="BC24" s="767">
        <v>14.224819999999999</v>
      </c>
      <c r="BD24" s="767">
        <v>17.003219999999999</v>
      </c>
      <c r="BE24" s="767">
        <v>19.524719999999999</v>
      </c>
      <c r="BF24" s="767">
        <v>18.41217</v>
      </c>
      <c r="BG24" s="767">
        <v>15.275779999999999</v>
      </c>
      <c r="BH24" s="767">
        <v>11.141220000000001</v>
      </c>
      <c r="BI24" s="767">
        <v>9.1528270000000003</v>
      </c>
      <c r="BJ24" s="767">
        <v>9.6469629999999995</v>
      </c>
      <c r="BK24" s="767">
        <v>11.03898</v>
      </c>
      <c r="BL24" s="767">
        <v>9.6706109999999992</v>
      </c>
      <c r="BM24" s="767">
        <v>9.042135</v>
      </c>
      <c r="BN24" s="767">
        <v>7.6840729999999997</v>
      </c>
      <c r="BO24" s="767">
        <v>12.576359999999999</v>
      </c>
      <c r="BP24" s="767">
        <v>15.402850000000001</v>
      </c>
      <c r="BQ24" s="767">
        <v>17.164709999999999</v>
      </c>
      <c r="BR24" s="767">
        <v>17.048169999999999</v>
      </c>
      <c r="BS24" s="767">
        <v>13.78759</v>
      </c>
      <c r="BT24" s="767">
        <v>10.292310000000001</v>
      </c>
      <c r="BU24" s="767">
        <v>9.0063549999999992</v>
      </c>
      <c r="BV24" s="767">
        <v>8.8517639999999993</v>
      </c>
    </row>
    <row r="25" spans="1:74" ht="11.1" customHeight="1" x14ac:dyDescent="0.2">
      <c r="A25" s="545" t="s">
        <v>1333</v>
      </c>
      <c r="B25" s="546" t="s">
        <v>87</v>
      </c>
      <c r="C25" s="766">
        <v>18.647654447000001</v>
      </c>
      <c r="D25" s="766">
        <v>4.991231558</v>
      </c>
      <c r="E25" s="766">
        <v>3.0050126189999999</v>
      </c>
      <c r="F25" s="766">
        <v>4.7372875590000003</v>
      </c>
      <c r="G25" s="766">
        <v>7.154265884</v>
      </c>
      <c r="H25" s="766">
        <v>10.605255125999999</v>
      </c>
      <c r="I25" s="766">
        <v>11.378784117</v>
      </c>
      <c r="J25" s="766">
        <v>10.898240024</v>
      </c>
      <c r="K25" s="766">
        <v>10.747678877</v>
      </c>
      <c r="L25" s="766">
        <v>10.081549580000001</v>
      </c>
      <c r="M25" s="766">
        <v>7.8533174639999999</v>
      </c>
      <c r="N25" s="766">
        <v>10.306488354000001</v>
      </c>
      <c r="O25" s="766">
        <v>9.5854840649999993</v>
      </c>
      <c r="P25" s="766">
        <v>6.8699275059999998</v>
      </c>
      <c r="Q25" s="766">
        <v>7.0599018210000004</v>
      </c>
      <c r="R25" s="766">
        <v>8.7294702449999999</v>
      </c>
      <c r="S25" s="766">
        <v>9.7714721739999995</v>
      </c>
      <c r="T25" s="766">
        <v>10.588542476000001</v>
      </c>
      <c r="U25" s="766">
        <v>11.368415361</v>
      </c>
      <c r="V25" s="766">
        <v>10.931801458000001</v>
      </c>
      <c r="W25" s="766">
        <v>10.562481379999999</v>
      </c>
      <c r="X25" s="766">
        <v>9.4070835049999992</v>
      </c>
      <c r="Y25" s="766">
        <v>9.2351229519999993</v>
      </c>
      <c r="Z25" s="766">
        <v>9.2701194269999991</v>
      </c>
      <c r="AA25" s="766">
        <v>8.5557527110000002</v>
      </c>
      <c r="AB25" s="766">
        <v>5.6156506129999997</v>
      </c>
      <c r="AC25" s="766">
        <v>4.7243304750000004</v>
      </c>
      <c r="AD25" s="766">
        <v>6.0033227929999997</v>
      </c>
      <c r="AE25" s="766">
        <v>7.5272035720000003</v>
      </c>
      <c r="AF25" s="766">
        <v>8.4202133900000007</v>
      </c>
      <c r="AG25" s="766">
        <v>8.949263942</v>
      </c>
      <c r="AH25" s="766">
        <v>9.109498662</v>
      </c>
      <c r="AI25" s="766">
        <v>8.3900522550000005</v>
      </c>
      <c r="AJ25" s="766">
        <v>7.8087316009999999</v>
      </c>
      <c r="AK25" s="766">
        <v>7.56462127</v>
      </c>
      <c r="AL25" s="766">
        <v>7.1772593149999997</v>
      </c>
      <c r="AM25" s="766">
        <v>6.4166635669999996</v>
      </c>
      <c r="AN25" s="766">
        <v>5.9263171159999999</v>
      </c>
      <c r="AO25" s="766">
        <v>5.740109092</v>
      </c>
      <c r="AP25" s="766">
        <v>5.0549516590000003</v>
      </c>
      <c r="AQ25" s="766">
        <v>6.4156106089999998</v>
      </c>
      <c r="AR25" s="766">
        <v>6.8762298949999998</v>
      </c>
      <c r="AS25" s="766">
        <v>7.4443107160000004</v>
      </c>
      <c r="AT25" s="766">
        <v>7.1081788609999998</v>
      </c>
      <c r="AU25" s="766">
        <v>7.0316616200000004</v>
      </c>
      <c r="AV25" s="766">
        <v>6.1872795859999998</v>
      </c>
      <c r="AW25" s="766">
        <v>5.6759124849999996</v>
      </c>
      <c r="AX25" s="766">
        <v>5.3712709289999996</v>
      </c>
      <c r="AY25" s="766">
        <v>4.134862</v>
      </c>
      <c r="AZ25" s="766">
        <v>2.6706840000000001</v>
      </c>
      <c r="BA25" s="767">
        <v>2.5604439999999999</v>
      </c>
      <c r="BB25" s="767">
        <v>2.5754440000000001</v>
      </c>
      <c r="BC25" s="767">
        <v>4.9201160000000002</v>
      </c>
      <c r="BD25" s="767">
        <v>5.6909689999999999</v>
      </c>
      <c r="BE25" s="767">
        <v>6.19937</v>
      </c>
      <c r="BF25" s="767">
        <v>6.5701869999999998</v>
      </c>
      <c r="BG25" s="767">
        <v>4.8887039999999997</v>
      </c>
      <c r="BH25" s="767">
        <v>4.3999410000000001</v>
      </c>
      <c r="BI25" s="767">
        <v>5.3693720000000003</v>
      </c>
      <c r="BJ25" s="767">
        <v>5.4328539999999998</v>
      </c>
      <c r="BK25" s="767">
        <v>4.3284729999999998</v>
      </c>
      <c r="BL25" s="767">
        <v>3.5639240000000001</v>
      </c>
      <c r="BM25" s="767">
        <v>2.698445</v>
      </c>
      <c r="BN25" s="767">
        <v>2.5422720000000001</v>
      </c>
      <c r="BO25" s="767">
        <v>3.6727620000000001</v>
      </c>
      <c r="BP25" s="767">
        <v>4.8845510000000001</v>
      </c>
      <c r="BQ25" s="767">
        <v>6.024807</v>
      </c>
      <c r="BR25" s="767">
        <v>5.6167689999999997</v>
      </c>
      <c r="BS25" s="767">
        <v>4.5341360000000002</v>
      </c>
      <c r="BT25" s="767">
        <v>4.4095870000000001</v>
      </c>
      <c r="BU25" s="767">
        <v>4.8334169999999999</v>
      </c>
      <c r="BV25" s="767">
        <v>5.5407609999999998</v>
      </c>
    </row>
    <row r="26" spans="1:74" ht="11.1" customHeight="1" x14ac:dyDescent="0.2">
      <c r="A26" s="545" t="s">
        <v>1334</v>
      </c>
      <c r="B26" s="548" t="s">
        <v>90</v>
      </c>
      <c r="C26" s="766">
        <v>10.778558</v>
      </c>
      <c r="D26" s="766">
        <v>3.5550929999999998</v>
      </c>
      <c r="E26" s="766">
        <v>3.7724769999999999</v>
      </c>
      <c r="F26" s="766">
        <v>3.6500880000000002</v>
      </c>
      <c r="G26" s="766">
        <v>2.6971609999999999</v>
      </c>
      <c r="H26" s="766">
        <v>3.5870199999999999</v>
      </c>
      <c r="I26" s="766">
        <v>3.7104750000000002</v>
      </c>
      <c r="J26" s="766">
        <v>3.7090049999999999</v>
      </c>
      <c r="K26" s="766">
        <v>3.6038000000000001</v>
      </c>
      <c r="L26" s="766">
        <v>3.0018129999999998</v>
      </c>
      <c r="M26" s="766">
        <v>3.303572</v>
      </c>
      <c r="N26" s="766">
        <v>3.8021280000000002</v>
      </c>
      <c r="O26" s="766">
        <v>3.8144209999999998</v>
      </c>
      <c r="P26" s="766">
        <v>3.4328650000000001</v>
      </c>
      <c r="Q26" s="766">
        <v>3.2878240000000001</v>
      </c>
      <c r="R26" s="766">
        <v>1.85107</v>
      </c>
      <c r="S26" s="766">
        <v>3.5526369999999998</v>
      </c>
      <c r="T26" s="766">
        <v>2.8256199999999998</v>
      </c>
      <c r="U26" s="766">
        <v>2.8213979999999999</v>
      </c>
      <c r="V26" s="766">
        <v>3.361116</v>
      </c>
      <c r="W26" s="766">
        <v>3.5037219999999998</v>
      </c>
      <c r="X26" s="766">
        <v>3.0472939999999999</v>
      </c>
      <c r="Y26" s="766">
        <v>3.293498</v>
      </c>
      <c r="Z26" s="766">
        <v>3.789936</v>
      </c>
      <c r="AA26" s="766">
        <v>3.8085140000000002</v>
      </c>
      <c r="AB26" s="766">
        <v>3.432375</v>
      </c>
      <c r="AC26" s="766">
        <v>3.5376690000000002</v>
      </c>
      <c r="AD26" s="766">
        <v>2.7913800000000002</v>
      </c>
      <c r="AE26" s="766">
        <v>3.7569159999999999</v>
      </c>
      <c r="AF26" s="766">
        <v>3.6040100000000002</v>
      </c>
      <c r="AG26" s="766">
        <v>3.7046139999999999</v>
      </c>
      <c r="AH26" s="766">
        <v>3.6559360000000001</v>
      </c>
      <c r="AI26" s="766">
        <v>3.5876730000000001</v>
      </c>
      <c r="AJ26" s="766">
        <v>2.90266</v>
      </c>
      <c r="AK26" s="766">
        <v>3.2945500000000001</v>
      </c>
      <c r="AL26" s="766">
        <v>3.109442</v>
      </c>
      <c r="AM26" s="766">
        <v>3.2286229999999998</v>
      </c>
      <c r="AN26" s="766">
        <v>3.4301110000000001</v>
      </c>
      <c r="AO26" s="766">
        <v>3.7206229999999998</v>
      </c>
      <c r="AP26" s="766">
        <v>3.2512400000000001</v>
      </c>
      <c r="AQ26" s="766">
        <v>2.933249</v>
      </c>
      <c r="AR26" s="766">
        <v>3.600193</v>
      </c>
      <c r="AS26" s="766">
        <v>3.7037710000000001</v>
      </c>
      <c r="AT26" s="766">
        <v>3.6901869999999999</v>
      </c>
      <c r="AU26" s="766">
        <v>3.581048</v>
      </c>
      <c r="AV26" s="766">
        <v>2.8721549999999998</v>
      </c>
      <c r="AW26" s="766">
        <v>3.497306</v>
      </c>
      <c r="AX26" s="766">
        <v>3.789501</v>
      </c>
      <c r="AY26" s="766">
        <v>3.73827</v>
      </c>
      <c r="AZ26" s="766">
        <v>3.54779</v>
      </c>
      <c r="BA26" s="767">
        <v>3.7531599999999998</v>
      </c>
      <c r="BB26" s="767">
        <v>2.8426800000000001</v>
      </c>
      <c r="BC26" s="767">
        <v>2.6617500000000001</v>
      </c>
      <c r="BD26" s="767">
        <v>3.2389899999999998</v>
      </c>
      <c r="BE26" s="767">
        <v>3.6936499999999999</v>
      </c>
      <c r="BF26" s="767">
        <v>3.6118700000000001</v>
      </c>
      <c r="BG26" s="767">
        <v>3.5626699999999998</v>
      </c>
      <c r="BH26" s="767">
        <v>3.4314800000000001</v>
      </c>
      <c r="BI26" s="767">
        <v>3.0697000000000001</v>
      </c>
      <c r="BJ26" s="767">
        <v>3.7866399999999998</v>
      </c>
      <c r="BK26" s="767">
        <v>3.7663000000000002</v>
      </c>
      <c r="BL26" s="767">
        <v>3.4209499999999999</v>
      </c>
      <c r="BM26" s="767">
        <v>3.7531599999999998</v>
      </c>
      <c r="BN26" s="767">
        <v>2.8108300000000002</v>
      </c>
      <c r="BO26" s="767">
        <v>3.4836800000000001</v>
      </c>
      <c r="BP26" s="767">
        <v>3.4254699999999998</v>
      </c>
      <c r="BQ26" s="767">
        <v>3.6936499999999999</v>
      </c>
      <c r="BR26" s="767">
        <v>3.6118700000000001</v>
      </c>
      <c r="BS26" s="767">
        <v>3.5626699999999998</v>
      </c>
      <c r="BT26" s="767">
        <v>2.9102600000000001</v>
      </c>
      <c r="BU26" s="767">
        <v>2.62018</v>
      </c>
      <c r="BV26" s="767">
        <v>3.5279099999999999</v>
      </c>
    </row>
    <row r="27" spans="1:74" ht="11.1" customHeight="1" x14ac:dyDescent="0.2">
      <c r="A27" s="545" t="s">
        <v>1335</v>
      </c>
      <c r="B27" s="548" t="s">
        <v>1276</v>
      </c>
      <c r="C27" s="766">
        <v>0.225843248</v>
      </c>
      <c r="D27" s="766">
        <v>5.9638857000000003E-2</v>
      </c>
      <c r="E27" s="766">
        <v>6.9587337999999999E-2</v>
      </c>
      <c r="F27" s="766">
        <v>0.14422300399999999</v>
      </c>
      <c r="G27" s="766">
        <v>0.211198097</v>
      </c>
      <c r="H27" s="766">
        <v>0.242041167</v>
      </c>
      <c r="I27" s="766">
        <v>4.3089423000000002E-2</v>
      </c>
      <c r="J27" s="766">
        <v>6.0585564000000001E-2</v>
      </c>
      <c r="K27" s="766">
        <v>5.6199482000000002E-2</v>
      </c>
      <c r="L27" s="766">
        <v>2.2816164999999999E-2</v>
      </c>
      <c r="M27" s="766">
        <v>5.3544077000000002E-2</v>
      </c>
      <c r="N27" s="766">
        <v>2.5707807999999999E-2</v>
      </c>
      <c r="O27" s="766">
        <v>7.3927754999999998E-2</v>
      </c>
      <c r="P27" s="766">
        <v>6.9500775000000001E-2</v>
      </c>
      <c r="Q27" s="766">
        <v>6.7014406999999998E-2</v>
      </c>
      <c r="R27" s="766">
        <v>5.3897896000000001E-2</v>
      </c>
      <c r="S27" s="766">
        <v>6.2060175000000002E-2</v>
      </c>
      <c r="T27" s="766">
        <v>7.0949612999999995E-2</v>
      </c>
      <c r="U27" s="766">
        <v>8.2220473000000002E-2</v>
      </c>
      <c r="V27" s="766">
        <v>6.2182614999999997E-2</v>
      </c>
      <c r="W27" s="766">
        <v>8.8684519000000003E-2</v>
      </c>
      <c r="X27" s="766">
        <v>7.2961193999999993E-2</v>
      </c>
      <c r="Y27" s="766">
        <v>6.3604964999999999E-2</v>
      </c>
      <c r="Z27" s="766">
        <v>7.0950612999999996E-2</v>
      </c>
      <c r="AA27" s="766">
        <v>7.3217634000000004E-2</v>
      </c>
      <c r="AB27" s="766">
        <v>7.2152162000000006E-2</v>
      </c>
      <c r="AC27" s="766">
        <v>7.3193202999999998E-2</v>
      </c>
      <c r="AD27" s="766">
        <v>7.7740136000000001E-2</v>
      </c>
      <c r="AE27" s="766">
        <v>8.7064186000000002E-2</v>
      </c>
      <c r="AF27" s="766">
        <v>7.9056879999999996E-2</v>
      </c>
      <c r="AG27" s="766">
        <v>6.8212685999999995E-2</v>
      </c>
      <c r="AH27" s="766">
        <v>6.0174445E-2</v>
      </c>
      <c r="AI27" s="766">
        <v>5.1038485000000001E-2</v>
      </c>
      <c r="AJ27" s="766">
        <v>4.8326088000000003E-2</v>
      </c>
      <c r="AK27" s="766">
        <v>5.6574008000000002E-2</v>
      </c>
      <c r="AL27" s="766">
        <v>6.1211086999999997E-2</v>
      </c>
      <c r="AM27" s="766">
        <v>0.123440516</v>
      </c>
      <c r="AN27" s="766">
        <v>8.2847668999999999E-2</v>
      </c>
      <c r="AO27" s="766">
        <v>9.3683667999999998E-2</v>
      </c>
      <c r="AP27" s="766">
        <v>7.9135256000000001E-2</v>
      </c>
      <c r="AQ27" s="766">
        <v>7.0538697999999997E-2</v>
      </c>
      <c r="AR27" s="766">
        <v>5.9405561000000003E-2</v>
      </c>
      <c r="AS27" s="766">
        <v>8.1005090000000002E-2</v>
      </c>
      <c r="AT27" s="766">
        <v>6.5572649999999996E-3</v>
      </c>
      <c r="AU27" s="766">
        <v>3.664137E-3</v>
      </c>
      <c r="AV27" s="766">
        <v>3.7169920000000001E-3</v>
      </c>
      <c r="AW27" s="766">
        <v>5.2658803999999997E-2</v>
      </c>
      <c r="AX27" s="766">
        <v>7.0935318999999997E-2</v>
      </c>
      <c r="AY27" s="766">
        <v>0.16668810000000001</v>
      </c>
      <c r="AZ27" s="766">
        <v>0.10865660000000001</v>
      </c>
      <c r="BA27" s="767">
        <v>0.1007111</v>
      </c>
      <c r="BB27" s="767">
        <v>9.0577199999999997E-2</v>
      </c>
      <c r="BC27" s="767">
        <v>8.7873699999999999E-2</v>
      </c>
      <c r="BD27" s="767">
        <v>6.4373899999999998E-2</v>
      </c>
      <c r="BE27" s="767">
        <v>6.2586600000000006E-2</v>
      </c>
      <c r="BF27" s="767">
        <v>7.0457499999999999E-3</v>
      </c>
      <c r="BG27" s="767">
        <v>3.7382499999999998E-3</v>
      </c>
      <c r="BH27" s="767">
        <v>3.7739399999999999E-3</v>
      </c>
      <c r="BI27" s="767">
        <v>5.0410999999999997E-2</v>
      </c>
      <c r="BJ27" s="767">
        <v>6.45231E-2</v>
      </c>
      <c r="BK27" s="767">
        <v>0.15796070000000001</v>
      </c>
      <c r="BL27" s="767">
        <v>9.9343899999999999E-2</v>
      </c>
      <c r="BM27" s="767">
        <v>9.2747300000000005E-2</v>
      </c>
      <c r="BN27" s="767">
        <v>8.66368E-2</v>
      </c>
      <c r="BO27" s="767">
        <v>7.6830300000000004E-2</v>
      </c>
      <c r="BP27" s="767">
        <v>5.7443899999999999E-2</v>
      </c>
      <c r="BQ27" s="767">
        <v>5.9386599999999998E-2</v>
      </c>
      <c r="BR27" s="767">
        <v>7.1629399999999996E-3</v>
      </c>
      <c r="BS27" s="767">
        <v>3.79131E-3</v>
      </c>
      <c r="BT27" s="767">
        <v>3.8248900000000001E-3</v>
      </c>
      <c r="BU27" s="767">
        <v>4.6739900000000001E-2</v>
      </c>
      <c r="BV27" s="767">
        <v>6.1505999999999998E-2</v>
      </c>
    </row>
    <row r="28" spans="1:74" ht="11.1" customHeight="1" x14ac:dyDescent="0.2">
      <c r="A28" s="545" t="s">
        <v>1336</v>
      </c>
      <c r="B28" s="548" t="s">
        <v>1379</v>
      </c>
      <c r="C28" s="766">
        <v>19.383681429999999</v>
      </c>
      <c r="D28" s="766">
        <v>4.7986444180000003</v>
      </c>
      <c r="E28" s="766">
        <v>5.2915526079999999</v>
      </c>
      <c r="F28" s="766">
        <v>4.4223549269999998</v>
      </c>
      <c r="G28" s="766">
        <v>4.8278196769999999</v>
      </c>
      <c r="H28" s="766">
        <v>3.5297237049999999</v>
      </c>
      <c r="I28" s="766">
        <v>5.3368281550000001</v>
      </c>
      <c r="J28" s="766">
        <v>3.5081262899999999</v>
      </c>
      <c r="K28" s="766">
        <v>3.6836799020000002</v>
      </c>
      <c r="L28" s="766">
        <v>5.0877501150000004</v>
      </c>
      <c r="M28" s="766">
        <v>4.2921261990000001</v>
      </c>
      <c r="N28" s="766">
        <v>5.0865972199999998</v>
      </c>
      <c r="O28" s="766">
        <v>5.3675252200000001</v>
      </c>
      <c r="P28" s="766">
        <v>5.2939626640000004</v>
      </c>
      <c r="Q28" s="766">
        <v>6.5535879819999998</v>
      </c>
      <c r="R28" s="766">
        <v>6.4729860009999998</v>
      </c>
      <c r="S28" s="766">
        <v>6.0344368739999998</v>
      </c>
      <c r="T28" s="766">
        <v>4.6991769269999999</v>
      </c>
      <c r="U28" s="766">
        <v>4.4174432560000003</v>
      </c>
      <c r="V28" s="766">
        <v>3.634341279</v>
      </c>
      <c r="W28" s="766">
        <v>4.6213813850000003</v>
      </c>
      <c r="X28" s="766">
        <v>5.9115046649999998</v>
      </c>
      <c r="Y28" s="766">
        <v>5.8278387040000004</v>
      </c>
      <c r="Z28" s="766">
        <v>5.3565990369999996</v>
      </c>
      <c r="AA28" s="766">
        <v>6.313338763</v>
      </c>
      <c r="AB28" s="766">
        <v>5.7757154890000004</v>
      </c>
      <c r="AC28" s="766">
        <v>6.9079813110000003</v>
      </c>
      <c r="AD28" s="766">
        <v>7.1674907250000004</v>
      </c>
      <c r="AE28" s="766">
        <v>7.4381922429999996</v>
      </c>
      <c r="AF28" s="766">
        <v>7.5112449489999999</v>
      </c>
      <c r="AG28" s="766">
        <v>4.6980812900000002</v>
      </c>
      <c r="AH28" s="766">
        <v>5.9114954649999998</v>
      </c>
      <c r="AI28" s="766">
        <v>4.0597830720000001</v>
      </c>
      <c r="AJ28" s="766">
        <v>5.3723366319999997</v>
      </c>
      <c r="AK28" s="766">
        <v>5.8057519209999997</v>
      </c>
      <c r="AL28" s="766">
        <v>6.2462613300000003</v>
      </c>
      <c r="AM28" s="766">
        <v>6.4591339080000001</v>
      </c>
      <c r="AN28" s="766">
        <v>6.2456863189999998</v>
      </c>
      <c r="AO28" s="766">
        <v>6.6000247319999996</v>
      </c>
      <c r="AP28" s="766">
        <v>7.6403137350000003</v>
      </c>
      <c r="AQ28" s="766">
        <v>7.5211871910000001</v>
      </c>
      <c r="AR28" s="766">
        <v>6.2540557510000001</v>
      </c>
      <c r="AS28" s="766">
        <v>6.6395846250000004</v>
      </c>
      <c r="AT28" s="766">
        <v>6.3844446870000002</v>
      </c>
      <c r="AU28" s="766">
        <v>6.459962247</v>
      </c>
      <c r="AV28" s="766">
        <v>7.30636536</v>
      </c>
      <c r="AW28" s="766">
        <v>6.6810770530000001</v>
      </c>
      <c r="AX28" s="766">
        <v>6.9336256289999998</v>
      </c>
      <c r="AY28" s="766">
        <v>7.9636829999999996</v>
      </c>
      <c r="AZ28" s="766">
        <v>8.3359640000000006</v>
      </c>
      <c r="BA28" s="767">
        <v>8.0765840000000004</v>
      </c>
      <c r="BB28" s="767">
        <v>10.542289999999999</v>
      </c>
      <c r="BC28" s="767">
        <v>9.2032019999999992</v>
      </c>
      <c r="BD28" s="767">
        <v>8.2059329999999999</v>
      </c>
      <c r="BE28" s="767">
        <v>8.4824760000000001</v>
      </c>
      <c r="BF28" s="767">
        <v>8.8142669999999992</v>
      </c>
      <c r="BG28" s="767">
        <v>7.4893590000000003</v>
      </c>
      <c r="BH28" s="767">
        <v>9.595898</v>
      </c>
      <c r="BI28" s="767">
        <v>7.9678800000000001</v>
      </c>
      <c r="BJ28" s="767">
        <v>8.9608869999999996</v>
      </c>
      <c r="BK28" s="767">
        <v>9.5206079999999993</v>
      </c>
      <c r="BL28" s="767">
        <v>8.9857089999999999</v>
      </c>
      <c r="BM28" s="767">
        <v>10.22869</v>
      </c>
      <c r="BN28" s="767">
        <v>12.39119</v>
      </c>
      <c r="BO28" s="767">
        <v>11.291370000000001</v>
      </c>
      <c r="BP28" s="767">
        <v>10.715630000000001</v>
      </c>
      <c r="BQ28" s="767">
        <v>11.41319</v>
      </c>
      <c r="BR28" s="767">
        <v>11.50736</v>
      </c>
      <c r="BS28" s="767">
        <v>9.6760719999999996</v>
      </c>
      <c r="BT28" s="767">
        <v>11.28997</v>
      </c>
      <c r="BU28" s="767">
        <v>9.419492</v>
      </c>
      <c r="BV28" s="767">
        <v>10.26127</v>
      </c>
    </row>
    <row r="29" spans="1:74" ht="11.1" customHeight="1" x14ac:dyDescent="0.2">
      <c r="A29" s="545" t="s">
        <v>1337</v>
      </c>
      <c r="B29" s="546" t="s">
        <v>1380</v>
      </c>
      <c r="C29" s="766">
        <v>0.302775607</v>
      </c>
      <c r="D29" s="766">
        <v>7.4576160000000002E-2</v>
      </c>
      <c r="E29" s="766">
        <v>0.119402013</v>
      </c>
      <c r="F29" s="766">
        <v>9.4249782000000004E-2</v>
      </c>
      <c r="G29" s="766">
        <v>8.6697815999999997E-2</v>
      </c>
      <c r="H29" s="766">
        <v>0.113313885</v>
      </c>
      <c r="I29" s="766">
        <v>0.119315536</v>
      </c>
      <c r="J29" s="766">
        <v>0.13215870699999999</v>
      </c>
      <c r="K29" s="766">
        <v>0.133020271</v>
      </c>
      <c r="L29" s="766">
        <v>8.3229356000000004E-2</v>
      </c>
      <c r="M29" s="766">
        <v>0.131234398</v>
      </c>
      <c r="N29" s="766">
        <v>0.10485525399999999</v>
      </c>
      <c r="O29" s="766">
        <v>0.10670033199999999</v>
      </c>
      <c r="P29" s="766">
        <v>0.102855082</v>
      </c>
      <c r="Q29" s="766">
        <v>0.116322963</v>
      </c>
      <c r="R29" s="766">
        <v>0.113655535</v>
      </c>
      <c r="S29" s="766">
        <v>0.11708948800000001</v>
      </c>
      <c r="T29" s="766">
        <v>0.11270287900000001</v>
      </c>
      <c r="U29" s="766">
        <v>0.12908797299999999</v>
      </c>
      <c r="V29" s="766">
        <v>0.113605047</v>
      </c>
      <c r="W29" s="766">
        <v>0.12314383700000001</v>
      </c>
      <c r="X29" s="766">
        <v>0.13414220099999999</v>
      </c>
      <c r="Y29" s="766">
        <v>0.123433785</v>
      </c>
      <c r="Z29" s="766">
        <v>0.12221726500000001</v>
      </c>
      <c r="AA29" s="766">
        <v>0.101199287</v>
      </c>
      <c r="AB29" s="766">
        <v>0.100539066</v>
      </c>
      <c r="AC29" s="766">
        <v>0.101519163</v>
      </c>
      <c r="AD29" s="766">
        <v>0.12849954</v>
      </c>
      <c r="AE29" s="766">
        <v>0.13537152</v>
      </c>
      <c r="AF29" s="766">
        <v>0.106338691</v>
      </c>
      <c r="AG29" s="766">
        <v>0.12996112400000001</v>
      </c>
      <c r="AH29" s="766">
        <v>0.114098279</v>
      </c>
      <c r="AI29" s="766">
        <v>8.2141875000000003E-2</v>
      </c>
      <c r="AJ29" s="766">
        <v>9.7016979000000003E-2</v>
      </c>
      <c r="AK29" s="766">
        <v>0.113922315</v>
      </c>
      <c r="AL29" s="766">
        <v>0.114417487</v>
      </c>
      <c r="AM29" s="766">
        <v>0.14252047800000001</v>
      </c>
      <c r="AN29" s="766">
        <v>0.13937674799999999</v>
      </c>
      <c r="AO29" s="766">
        <v>0.145916978</v>
      </c>
      <c r="AP29" s="766">
        <v>0.15501248200000001</v>
      </c>
      <c r="AQ29" s="766">
        <v>0.117840321</v>
      </c>
      <c r="AR29" s="766">
        <v>0.112130955</v>
      </c>
      <c r="AS29" s="766">
        <v>0.13687111699999999</v>
      </c>
      <c r="AT29" s="766">
        <v>0.145595325</v>
      </c>
      <c r="AU29" s="766">
        <v>0.13026870099999999</v>
      </c>
      <c r="AV29" s="766">
        <v>0.123769165</v>
      </c>
      <c r="AW29" s="766">
        <v>0.13207291800000001</v>
      </c>
      <c r="AX29" s="766">
        <v>0.14402721600000001</v>
      </c>
      <c r="AY29" s="766">
        <v>0.14098820000000001</v>
      </c>
      <c r="AZ29" s="766">
        <v>0.13418379999999999</v>
      </c>
      <c r="BA29" s="767">
        <v>0.13654849999999999</v>
      </c>
      <c r="BB29" s="767">
        <v>0.1468198</v>
      </c>
      <c r="BC29" s="767">
        <v>0.1142777</v>
      </c>
      <c r="BD29" s="767">
        <v>0.1112769</v>
      </c>
      <c r="BE29" s="767">
        <v>0.13506699999999999</v>
      </c>
      <c r="BF29" s="767">
        <v>0.13649159999999999</v>
      </c>
      <c r="BG29" s="767">
        <v>0.1110227</v>
      </c>
      <c r="BH29" s="767">
        <v>0.11476160000000001</v>
      </c>
      <c r="BI29" s="767">
        <v>0.12005540000000001</v>
      </c>
      <c r="BJ29" s="767">
        <v>0.13582549999999999</v>
      </c>
      <c r="BK29" s="767">
        <v>0.13983619999999999</v>
      </c>
      <c r="BL29" s="767">
        <v>0.13730600000000001</v>
      </c>
      <c r="BM29" s="767">
        <v>0.13781289999999999</v>
      </c>
      <c r="BN29" s="767">
        <v>0.14782880000000001</v>
      </c>
      <c r="BO29" s="767">
        <v>0.1148589</v>
      </c>
      <c r="BP29" s="767">
        <v>0.1130511</v>
      </c>
      <c r="BQ29" s="767">
        <v>0.137877</v>
      </c>
      <c r="BR29" s="767">
        <v>0.13842560000000001</v>
      </c>
      <c r="BS29" s="767">
        <v>0.1126235</v>
      </c>
      <c r="BT29" s="767">
        <v>0.1160844</v>
      </c>
      <c r="BU29" s="767">
        <v>0.1214749</v>
      </c>
      <c r="BV29" s="767">
        <v>0.13748440000000001</v>
      </c>
    </row>
    <row r="30" spans="1:74" ht="11.1" customHeight="1" x14ac:dyDescent="0.2">
      <c r="A30" s="545" t="s">
        <v>1338</v>
      </c>
      <c r="B30" s="546" t="s">
        <v>1280</v>
      </c>
      <c r="C30" s="766">
        <v>82.983333001999995</v>
      </c>
      <c r="D30" s="766">
        <v>23.957518635</v>
      </c>
      <c r="E30" s="766">
        <v>24.596419210000001</v>
      </c>
      <c r="F30" s="766">
        <v>25.070983183999999</v>
      </c>
      <c r="G30" s="766">
        <v>28.521567758</v>
      </c>
      <c r="H30" s="766">
        <v>33.562788859000001</v>
      </c>
      <c r="I30" s="766">
        <v>38.282351058000003</v>
      </c>
      <c r="J30" s="766">
        <v>36.462475599999998</v>
      </c>
      <c r="K30" s="766">
        <v>33.161133216000003</v>
      </c>
      <c r="L30" s="766">
        <v>28.995882519999999</v>
      </c>
      <c r="M30" s="766">
        <v>24.754146491</v>
      </c>
      <c r="N30" s="766">
        <v>27.593880946999999</v>
      </c>
      <c r="O30" s="766">
        <v>27.048795639000002</v>
      </c>
      <c r="P30" s="766">
        <v>23.000305608000001</v>
      </c>
      <c r="Q30" s="766">
        <v>26.056437192000001</v>
      </c>
      <c r="R30" s="766">
        <v>25.947081280999999</v>
      </c>
      <c r="S30" s="766">
        <v>30.067851541</v>
      </c>
      <c r="T30" s="766">
        <v>33.482764054999997</v>
      </c>
      <c r="U30" s="766">
        <v>38.196449219000002</v>
      </c>
      <c r="V30" s="766">
        <v>36.337304775</v>
      </c>
      <c r="W30" s="766">
        <v>32.191492926999999</v>
      </c>
      <c r="X30" s="766">
        <v>29.323940578999999</v>
      </c>
      <c r="Y30" s="766">
        <v>26.657294782000001</v>
      </c>
      <c r="Z30" s="766">
        <v>29.763293915999999</v>
      </c>
      <c r="AA30" s="766">
        <v>30.981529370000001</v>
      </c>
      <c r="AB30" s="766">
        <v>25.823692757</v>
      </c>
      <c r="AC30" s="766">
        <v>26.169470333</v>
      </c>
      <c r="AD30" s="766">
        <v>26.309834559999999</v>
      </c>
      <c r="AE30" s="766">
        <v>33.786457994999999</v>
      </c>
      <c r="AF30" s="766">
        <v>36.246669769999997</v>
      </c>
      <c r="AG30" s="766">
        <v>38.922929605999997</v>
      </c>
      <c r="AH30" s="766">
        <v>38.579605145999999</v>
      </c>
      <c r="AI30" s="766">
        <v>32.080237238999999</v>
      </c>
      <c r="AJ30" s="766">
        <v>28.560214068000001</v>
      </c>
      <c r="AK30" s="766">
        <v>27.055236983</v>
      </c>
      <c r="AL30" s="766">
        <v>28.635972636999998</v>
      </c>
      <c r="AM30" s="766">
        <v>29.462543780000001</v>
      </c>
      <c r="AN30" s="766">
        <v>26.252004935999999</v>
      </c>
      <c r="AO30" s="766">
        <v>27.449668118000002</v>
      </c>
      <c r="AP30" s="766">
        <v>26.864817558999999</v>
      </c>
      <c r="AQ30" s="766">
        <v>32.005134085999998</v>
      </c>
      <c r="AR30" s="766">
        <v>34.356869684000003</v>
      </c>
      <c r="AS30" s="766">
        <v>38.303572326000001</v>
      </c>
      <c r="AT30" s="766">
        <v>39.865933579999997</v>
      </c>
      <c r="AU30" s="766">
        <v>36.709591693</v>
      </c>
      <c r="AV30" s="766">
        <v>30.925345368999999</v>
      </c>
      <c r="AW30" s="766">
        <v>28.276859948999999</v>
      </c>
      <c r="AX30" s="766">
        <v>29.694894409</v>
      </c>
      <c r="AY30" s="766">
        <v>29.194140000000001</v>
      </c>
      <c r="AZ30" s="766">
        <v>25.333159999999999</v>
      </c>
      <c r="BA30" s="767">
        <v>25.713760000000001</v>
      </c>
      <c r="BB30" s="767">
        <v>25.497610000000002</v>
      </c>
      <c r="BC30" s="767">
        <v>31.212039999999998</v>
      </c>
      <c r="BD30" s="767">
        <v>34.31476</v>
      </c>
      <c r="BE30" s="767">
        <v>38.09787</v>
      </c>
      <c r="BF30" s="767">
        <v>37.552030000000002</v>
      </c>
      <c r="BG30" s="767">
        <v>31.33128</v>
      </c>
      <c r="BH30" s="767">
        <v>28.687069999999999</v>
      </c>
      <c r="BI30" s="767">
        <v>25.730239999999998</v>
      </c>
      <c r="BJ30" s="767">
        <v>28.02769</v>
      </c>
      <c r="BK30" s="767">
        <v>28.952159999999999</v>
      </c>
      <c r="BL30" s="767">
        <v>25.877839999999999</v>
      </c>
      <c r="BM30" s="767">
        <v>25.95299</v>
      </c>
      <c r="BN30" s="767">
        <v>25.66283</v>
      </c>
      <c r="BO30" s="767">
        <v>31.215859999999999</v>
      </c>
      <c r="BP30" s="767">
        <v>34.598990000000001</v>
      </c>
      <c r="BQ30" s="767">
        <v>38.493609999999997</v>
      </c>
      <c r="BR30" s="767">
        <v>37.929760000000002</v>
      </c>
      <c r="BS30" s="767">
        <v>31.676880000000001</v>
      </c>
      <c r="BT30" s="767">
        <v>29.022040000000001</v>
      </c>
      <c r="BU30" s="767">
        <v>26.04766</v>
      </c>
      <c r="BV30" s="767">
        <v>28.380700000000001</v>
      </c>
    </row>
    <row r="31" spans="1:74" ht="11.1" customHeight="1" x14ac:dyDescent="0.2">
      <c r="A31" s="545" t="s">
        <v>1339</v>
      </c>
      <c r="B31" s="546" t="s">
        <v>1381</v>
      </c>
      <c r="C31" s="766">
        <v>82.983333001999995</v>
      </c>
      <c r="D31" s="766">
        <v>23.957518635</v>
      </c>
      <c r="E31" s="766">
        <v>24.596419210000001</v>
      </c>
      <c r="F31" s="766">
        <v>25.070983183999999</v>
      </c>
      <c r="G31" s="766">
        <v>28.521567758</v>
      </c>
      <c r="H31" s="766">
        <v>33.562788859000001</v>
      </c>
      <c r="I31" s="766">
        <v>38.282351058000003</v>
      </c>
      <c r="J31" s="766">
        <v>36.462475599999998</v>
      </c>
      <c r="K31" s="766">
        <v>33.161133216000003</v>
      </c>
      <c r="L31" s="766">
        <v>28.995882519999999</v>
      </c>
      <c r="M31" s="766">
        <v>24.754146491</v>
      </c>
      <c r="N31" s="766">
        <v>27.593880946999999</v>
      </c>
      <c r="O31" s="766">
        <v>27.048795639000002</v>
      </c>
      <c r="P31" s="766">
        <v>23.000305608000001</v>
      </c>
      <c r="Q31" s="766">
        <v>26.056437192000001</v>
      </c>
      <c r="R31" s="766">
        <v>25.947081280999999</v>
      </c>
      <c r="S31" s="766">
        <v>30.067851541</v>
      </c>
      <c r="T31" s="766">
        <v>33.482764054999997</v>
      </c>
      <c r="U31" s="766">
        <v>38.196449219000002</v>
      </c>
      <c r="V31" s="766">
        <v>36.337304775</v>
      </c>
      <c r="W31" s="766">
        <v>32.191492926999999</v>
      </c>
      <c r="X31" s="766">
        <v>29.323940578999999</v>
      </c>
      <c r="Y31" s="766">
        <v>26.657294782000001</v>
      </c>
      <c r="Z31" s="766">
        <v>29.763293915999999</v>
      </c>
      <c r="AA31" s="766">
        <v>30.981529370000001</v>
      </c>
      <c r="AB31" s="766">
        <v>25.823692757</v>
      </c>
      <c r="AC31" s="766">
        <v>26.169470333</v>
      </c>
      <c r="AD31" s="766">
        <v>26.309834559999999</v>
      </c>
      <c r="AE31" s="766">
        <v>33.786457994999999</v>
      </c>
      <c r="AF31" s="766">
        <v>36.246669769999997</v>
      </c>
      <c r="AG31" s="766">
        <v>38.922929605999997</v>
      </c>
      <c r="AH31" s="766">
        <v>38.579605145999999</v>
      </c>
      <c r="AI31" s="766">
        <v>32.080237238999999</v>
      </c>
      <c r="AJ31" s="766">
        <v>28.560214068000001</v>
      </c>
      <c r="AK31" s="766">
        <v>27.055236983</v>
      </c>
      <c r="AL31" s="766">
        <v>28.635972636999998</v>
      </c>
      <c r="AM31" s="766">
        <v>29.462543780000001</v>
      </c>
      <c r="AN31" s="766">
        <v>26.252004935999999</v>
      </c>
      <c r="AO31" s="766">
        <v>27.449668118000002</v>
      </c>
      <c r="AP31" s="766">
        <v>26.864817558999999</v>
      </c>
      <c r="AQ31" s="766">
        <v>32.005134085999998</v>
      </c>
      <c r="AR31" s="766">
        <v>34.356869684000003</v>
      </c>
      <c r="AS31" s="766">
        <v>38.303572326000001</v>
      </c>
      <c r="AT31" s="766">
        <v>39.865933579999997</v>
      </c>
      <c r="AU31" s="766">
        <v>36.709591693</v>
      </c>
      <c r="AV31" s="766">
        <v>30.925345368999999</v>
      </c>
      <c r="AW31" s="766">
        <v>28.276859948999999</v>
      </c>
      <c r="AX31" s="766">
        <v>29.694894409</v>
      </c>
      <c r="AY31" s="766">
        <v>29.194140000000001</v>
      </c>
      <c r="AZ31" s="766">
        <v>25.333159999999999</v>
      </c>
      <c r="BA31" s="767">
        <v>25.713760000000001</v>
      </c>
      <c r="BB31" s="767">
        <v>25.497610000000002</v>
      </c>
      <c r="BC31" s="767">
        <v>31.212039999999998</v>
      </c>
      <c r="BD31" s="767">
        <v>34.31476</v>
      </c>
      <c r="BE31" s="767">
        <v>38.09787</v>
      </c>
      <c r="BF31" s="767">
        <v>37.552030000000002</v>
      </c>
      <c r="BG31" s="767">
        <v>31.33128</v>
      </c>
      <c r="BH31" s="767">
        <v>28.687069999999999</v>
      </c>
      <c r="BI31" s="767">
        <v>25.730239999999998</v>
      </c>
      <c r="BJ31" s="767">
        <v>28.02769</v>
      </c>
      <c r="BK31" s="767">
        <v>28.952159999999999</v>
      </c>
      <c r="BL31" s="767">
        <v>25.877839999999999</v>
      </c>
      <c r="BM31" s="767">
        <v>25.95299</v>
      </c>
      <c r="BN31" s="767">
        <v>25.66283</v>
      </c>
      <c r="BO31" s="767">
        <v>31.215859999999999</v>
      </c>
      <c r="BP31" s="767">
        <v>34.598990000000001</v>
      </c>
      <c r="BQ31" s="767">
        <v>38.493609999999997</v>
      </c>
      <c r="BR31" s="767">
        <v>37.929760000000002</v>
      </c>
      <c r="BS31" s="767">
        <v>31.676880000000001</v>
      </c>
      <c r="BT31" s="767">
        <v>29.022040000000001</v>
      </c>
      <c r="BU31" s="767">
        <v>26.04766</v>
      </c>
      <c r="BV31" s="767">
        <v>28.380700000000001</v>
      </c>
    </row>
    <row r="32" spans="1:74" ht="11.1" customHeight="1" x14ac:dyDescent="0.2">
      <c r="A32" s="565"/>
      <c r="B32" s="131" t="s">
        <v>1421</v>
      </c>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249"/>
      <c r="BA32" s="360"/>
      <c r="BB32" s="360"/>
      <c r="BC32" s="360"/>
      <c r="BD32" s="360"/>
      <c r="BE32" s="360"/>
      <c r="BF32" s="360"/>
      <c r="BG32" s="360"/>
      <c r="BH32" s="360"/>
      <c r="BI32" s="360"/>
      <c r="BJ32" s="360"/>
      <c r="BK32" s="360"/>
      <c r="BL32" s="360"/>
      <c r="BM32" s="360"/>
      <c r="BN32" s="360"/>
      <c r="BO32" s="360"/>
      <c r="BP32" s="360"/>
      <c r="BQ32" s="360"/>
      <c r="BR32" s="360"/>
      <c r="BS32" s="360"/>
      <c r="BT32" s="360"/>
      <c r="BU32" s="360"/>
      <c r="BV32" s="360"/>
    </row>
    <row r="33" spans="1:74" ht="11.1" customHeight="1" x14ac:dyDescent="0.2">
      <c r="A33" s="545" t="s">
        <v>1340</v>
      </c>
      <c r="B33" s="546" t="s">
        <v>88</v>
      </c>
      <c r="C33" s="766">
        <v>17.434978961999999</v>
      </c>
      <c r="D33" s="766">
        <v>6.1000616379999997</v>
      </c>
      <c r="E33" s="766">
        <v>5.5190873009999999</v>
      </c>
      <c r="F33" s="766">
        <v>4.7692712610000001</v>
      </c>
      <c r="G33" s="766">
        <v>5.2983117389999999</v>
      </c>
      <c r="H33" s="766">
        <v>7.106352834</v>
      </c>
      <c r="I33" s="766">
        <v>8.4637909600000008</v>
      </c>
      <c r="J33" s="766">
        <v>9.1401453430000004</v>
      </c>
      <c r="K33" s="766">
        <v>7.4742597350000004</v>
      </c>
      <c r="L33" s="766">
        <v>5.3789129960000004</v>
      </c>
      <c r="M33" s="766">
        <v>5.1503603370000004</v>
      </c>
      <c r="N33" s="766">
        <v>6.7946021449999998</v>
      </c>
      <c r="O33" s="766">
        <v>7.6310404680000001</v>
      </c>
      <c r="P33" s="766">
        <v>4.6759540959999999</v>
      </c>
      <c r="Q33" s="766">
        <v>3.3910988550000001</v>
      </c>
      <c r="R33" s="766">
        <v>3.3140928870000002</v>
      </c>
      <c r="S33" s="766">
        <v>3.5775309489999998</v>
      </c>
      <c r="T33" s="766">
        <v>4.6983737769999996</v>
      </c>
      <c r="U33" s="766">
        <v>8.5647145869999992</v>
      </c>
      <c r="V33" s="766">
        <v>9.2702213130000004</v>
      </c>
      <c r="W33" s="766">
        <v>7.2028645520000003</v>
      </c>
      <c r="X33" s="766">
        <v>6.5856887110000004</v>
      </c>
      <c r="Y33" s="766">
        <v>6.0483553409999997</v>
      </c>
      <c r="Z33" s="766">
        <v>7.6331565020000003</v>
      </c>
      <c r="AA33" s="766">
        <v>6.3599656510000004</v>
      </c>
      <c r="AB33" s="766">
        <v>5.256180058</v>
      </c>
      <c r="AC33" s="766">
        <v>5.934310923</v>
      </c>
      <c r="AD33" s="766">
        <v>4.6515267769999999</v>
      </c>
      <c r="AE33" s="766">
        <v>4.4904256379999996</v>
      </c>
      <c r="AF33" s="766">
        <v>6.0950047039999999</v>
      </c>
      <c r="AG33" s="766">
        <v>10.151653446999999</v>
      </c>
      <c r="AH33" s="766">
        <v>10.011663008999999</v>
      </c>
      <c r="AI33" s="766">
        <v>8.9510823889999998</v>
      </c>
      <c r="AJ33" s="766">
        <v>6.7402670589999998</v>
      </c>
      <c r="AK33" s="766">
        <v>6.0514291179999997</v>
      </c>
      <c r="AL33" s="766">
        <v>6.9613655239999996</v>
      </c>
      <c r="AM33" s="766">
        <v>7.3312163559999997</v>
      </c>
      <c r="AN33" s="766">
        <v>6.3923208340000004</v>
      </c>
      <c r="AO33" s="766">
        <v>6.412304593</v>
      </c>
      <c r="AP33" s="766">
        <v>5.3875704019999997</v>
      </c>
      <c r="AQ33" s="766">
        <v>4.4177022360000002</v>
      </c>
      <c r="AR33" s="766">
        <v>6.8859845999999996</v>
      </c>
      <c r="AS33" s="766">
        <v>10.299640595</v>
      </c>
      <c r="AT33" s="766">
        <v>10.556975443000001</v>
      </c>
      <c r="AU33" s="766">
        <v>8.5005049709999998</v>
      </c>
      <c r="AV33" s="766">
        <v>7.0868377159999998</v>
      </c>
      <c r="AW33" s="766">
        <v>7.4760730640000004</v>
      </c>
      <c r="AX33" s="766">
        <v>8.5025713469999999</v>
      </c>
      <c r="AY33" s="766">
        <v>7.2033659999999999</v>
      </c>
      <c r="AZ33" s="766">
        <v>5.1447219999999998</v>
      </c>
      <c r="BA33" s="767">
        <v>7.2170920000000001</v>
      </c>
      <c r="BB33" s="767">
        <v>5.2008089999999996</v>
      </c>
      <c r="BC33" s="767">
        <v>4.3560999999999996</v>
      </c>
      <c r="BD33" s="767">
        <v>5.8009190000000004</v>
      </c>
      <c r="BE33" s="767">
        <v>9.5485830000000007</v>
      </c>
      <c r="BF33" s="767">
        <v>9.7052049999999994</v>
      </c>
      <c r="BG33" s="767">
        <v>6.8794519999999997</v>
      </c>
      <c r="BH33" s="767">
        <v>5.5004860000000004</v>
      </c>
      <c r="BI33" s="767">
        <v>5.7727839999999997</v>
      </c>
      <c r="BJ33" s="767">
        <v>6.8500110000000003</v>
      </c>
      <c r="BK33" s="767">
        <v>4.8705499999999997</v>
      </c>
      <c r="BL33" s="767">
        <v>4.7359159999999996</v>
      </c>
      <c r="BM33" s="767">
        <v>5.1321120000000002</v>
      </c>
      <c r="BN33" s="767">
        <v>4.3515819999999996</v>
      </c>
      <c r="BO33" s="767">
        <v>5.4212490000000004</v>
      </c>
      <c r="BP33" s="767">
        <v>7.4222270000000004</v>
      </c>
      <c r="BQ33" s="767">
        <v>10.83769</v>
      </c>
      <c r="BR33" s="767">
        <v>11.237019999999999</v>
      </c>
      <c r="BS33" s="767">
        <v>7.7772100000000002</v>
      </c>
      <c r="BT33" s="767">
        <v>5.6683579999999996</v>
      </c>
      <c r="BU33" s="767">
        <v>6.075475</v>
      </c>
      <c r="BV33" s="767">
        <v>6.6350530000000001</v>
      </c>
    </row>
    <row r="34" spans="1:74" ht="11.1" customHeight="1" x14ac:dyDescent="0.2">
      <c r="A34" s="545" t="s">
        <v>1341</v>
      </c>
      <c r="B34" s="546" t="s">
        <v>87</v>
      </c>
      <c r="C34" s="766">
        <v>25.244782292</v>
      </c>
      <c r="D34" s="766">
        <v>8.2414656229999999</v>
      </c>
      <c r="E34" s="766">
        <v>7.0405017430000001</v>
      </c>
      <c r="F34" s="766">
        <v>6.1511605630000004</v>
      </c>
      <c r="G34" s="766">
        <v>6.1070176030000001</v>
      </c>
      <c r="H34" s="766">
        <v>8.7314747700000002</v>
      </c>
      <c r="I34" s="766">
        <v>11.552105072</v>
      </c>
      <c r="J34" s="766">
        <v>11.960372964999999</v>
      </c>
      <c r="K34" s="766">
        <v>10.245768425</v>
      </c>
      <c r="L34" s="766">
        <v>9.6186251219999992</v>
      </c>
      <c r="M34" s="766">
        <v>9.0975728539999992</v>
      </c>
      <c r="N34" s="766">
        <v>11.196733094000001</v>
      </c>
      <c r="O34" s="766">
        <v>10.938000907999999</v>
      </c>
      <c r="P34" s="766">
        <v>8.813834495</v>
      </c>
      <c r="Q34" s="766">
        <v>7.5227450090000003</v>
      </c>
      <c r="R34" s="766">
        <v>6.0032591890000004</v>
      </c>
      <c r="S34" s="766">
        <v>6.9077745510000002</v>
      </c>
      <c r="T34" s="766">
        <v>8.097990437</v>
      </c>
      <c r="U34" s="766">
        <v>11.257835291999999</v>
      </c>
      <c r="V34" s="766">
        <v>11.498287839</v>
      </c>
      <c r="W34" s="766">
        <v>10.300913332</v>
      </c>
      <c r="X34" s="766">
        <v>9.3435287900000006</v>
      </c>
      <c r="Y34" s="766">
        <v>9.52002317</v>
      </c>
      <c r="Z34" s="766">
        <v>10.269740766</v>
      </c>
      <c r="AA34" s="766">
        <v>9.7460622130000001</v>
      </c>
      <c r="AB34" s="766">
        <v>7.6615283300000003</v>
      </c>
      <c r="AC34" s="766">
        <v>7.8858825430000001</v>
      </c>
      <c r="AD34" s="766">
        <v>6.2280619679999996</v>
      </c>
      <c r="AE34" s="766">
        <v>6.1019031640000003</v>
      </c>
      <c r="AF34" s="766">
        <v>7.729727703</v>
      </c>
      <c r="AG34" s="766">
        <v>10.358774982</v>
      </c>
      <c r="AH34" s="766">
        <v>10.702930356</v>
      </c>
      <c r="AI34" s="766">
        <v>9.7781918660000002</v>
      </c>
      <c r="AJ34" s="766">
        <v>9.4853962569999997</v>
      </c>
      <c r="AK34" s="766">
        <v>9.9210106529999997</v>
      </c>
      <c r="AL34" s="766">
        <v>11.197152571</v>
      </c>
      <c r="AM34" s="766">
        <v>11.051309663</v>
      </c>
      <c r="AN34" s="766">
        <v>9.7662133919999992</v>
      </c>
      <c r="AO34" s="766">
        <v>8.9026469519999996</v>
      </c>
      <c r="AP34" s="766">
        <v>6.127510247</v>
      </c>
      <c r="AQ34" s="766">
        <v>5.25381841</v>
      </c>
      <c r="AR34" s="766">
        <v>6.6539601189999997</v>
      </c>
      <c r="AS34" s="766">
        <v>9.5506571640000004</v>
      </c>
      <c r="AT34" s="766">
        <v>10.447186514</v>
      </c>
      <c r="AU34" s="766">
        <v>9.3881842130000006</v>
      </c>
      <c r="AV34" s="766">
        <v>8.7592042630000009</v>
      </c>
      <c r="AW34" s="766">
        <v>8.9526607919999996</v>
      </c>
      <c r="AX34" s="766">
        <v>10.203072141</v>
      </c>
      <c r="AY34" s="766">
        <v>7.6848330000000002</v>
      </c>
      <c r="AZ34" s="766">
        <v>4.4335319999999996</v>
      </c>
      <c r="BA34" s="767">
        <v>4.1902730000000004</v>
      </c>
      <c r="BB34" s="767">
        <v>3.5527479999999998</v>
      </c>
      <c r="BC34" s="767">
        <v>3.9625330000000001</v>
      </c>
      <c r="BD34" s="767">
        <v>5.3448390000000003</v>
      </c>
      <c r="BE34" s="767">
        <v>8.2517800000000001</v>
      </c>
      <c r="BF34" s="767">
        <v>9.8481190000000005</v>
      </c>
      <c r="BG34" s="767">
        <v>8.5255019999999995</v>
      </c>
      <c r="BH34" s="767">
        <v>9.0417780000000008</v>
      </c>
      <c r="BI34" s="767">
        <v>7.1168199999999997</v>
      </c>
      <c r="BJ34" s="767">
        <v>8.0719799999999999</v>
      </c>
      <c r="BK34" s="767">
        <v>9.7884510000000002</v>
      </c>
      <c r="BL34" s="767">
        <v>6.4287150000000004</v>
      </c>
      <c r="BM34" s="767">
        <v>6.7019719999999996</v>
      </c>
      <c r="BN34" s="767">
        <v>4.8399089999999996</v>
      </c>
      <c r="BO34" s="767">
        <v>3.2120959999999998</v>
      </c>
      <c r="BP34" s="767">
        <v>4.3994419999999996</v>
      </c>
      <c r="BQ34" s="767">
        <v>7.0619370000000004</v>
      </c>
      <c r="BR34" s="767">
        <v>8.2858269999999994</v>
      </c>
      <c r="BS34" s="767">
        <v>7.6623640000000002</v>
      </c>
      <c r="BT34" s="767">
        <v>7.9584669999999997</v>
      </c>
      <c r="BU34" s="767">
        <v>6.6974410000000004</v>
      </c>
      <c r="BV34" s="767">
        <v>8.1097439999999992</v>
      </c>
    </row>
    <row r="35" spans="1:74" ht="11.1" customHeight="1" x14ac:dyDescent="0.2">
      <c r="A35" s="545" t="s">
        <v>1342</v>
      </c>
      <c r="B35" s="548" t="s">
        <v>90</v>
      </c>
      <c r="C35" s="766">
        <v>2.5167039999999998</v>
      </c>
      <c r="D35" s="766">
        <v>0.79543299999999995</v>
      </c>
      <c r="E35" s="766">
        <v>0.74486799999999997</v>
      </c>
      <c r="F35" s="766">
        <v>0.81403599999999998</v>
      </c>
      <c r="G35" s="766">
        <v>0.82978799999999997</v>
      </c>
      <c r="H35" s="766">
        <v>0.81412499999999999</v>
      </c>
      <c r="I35" s="766">
        <v>0.83005600000000002</v>
      </c>
      <c r="J35" s="766">
        <v>0.82260800000000001</v>
      </c>
      <c r="K35" s="766">
        <v>0.80113199999999996</v>
      </c>
      <c r="L35" s="766">
        <v>0.84100200000000003</v>
      </c>
      <c r="M35" s="766">
        <v>0.81918000000000002</v>
      </c>
      <c r="N35" s="766">
        <v>0.65258099999999997</v>
      </c>
      <c r="O35" s="766">
        <v>0.84062700000000001</v>
      </c>
      <c r="P35" s="766">
        <v>0.75684300000000004</v>
      </c>
      <c r="Q35" s="766">
        <v>0.79163899999999998</v>
      </c>
      <c r="R35" s="766">
        <v>0.55125000000000002</v>
      </c>
      <c r="S35" s="766">
        <v>0.223028</v>
      </c>
      <c r="T35" s="766">
        <v>0.26971699999999998</v>
      </c>
      <c r="U35" s="766">
        <v>0.85583399999999998</v>
      </c>
      <c r="V35" s="766">
        <v>0.53701900000000002</v>
      </c>
      <c r="W35" s="766">
        <v>0.73565000000000003</v>
      </c>
      <c r="X35" s="766">
        <v>0.85805200000000004</v>
      </c>
      <c r="Y35" s="766">
        <v>0.84159700000000004</v>
      </c>
      <c r="Z35" s="766">
        <v>0.86700299999999997</v>
      </c>
      <c r="AA35" s="766">
        <v>0.86232799999999998</v>
      </c>
      <c r="AB35" s="766">
        <v>0.78793899999999994</v>
      </c>
      <c r="AC35" s="766">
        <v>0.86643700000000001</v>
      </c>
      <c r="AD35" s="766">
        <v>0.82247899999999996</v>
      </c>
      <c r="AE35" s="766">
        <v>0.60275299999999998</v>
      </c>
      <c r="AF35" s="766">
        <v>0.72396000000000005</v>
      </c>
      <c r="AG35" s="766">
        <v>0.84852099999999997</v>
      </c>
      <c r="AH35" s="766">
        <v>0.84925499999999998</v>
      </c>
      <c r="AI35" s="766">
        <v>0.82927700000000004</v>
      </c>
      <c r="AJ35" s="766">
        <v>0.86246199999999995</v>
      </c>
      <c r="AK35" s="766">
        <v>0.84036100000000002</v>
      </c>
      <c r="AL35" s="766">
        <v>0.81266899999999997</v>
      </c>
      <c r="AM35" s="766">
        <v>0.84955700000000001</v>
      </c>
      <c r="AN35" s="766">
        <v>0.77974600000000005</v>
      </c>
      <c r="AO35" s="766">
        <v>0.86134900000000003</v>
      </c>
      <c r="AP35" s="766">
        <v>0.81644000000000005</v>
      </c>
      <c r="AQ35" s="766">
        <v>0.243895</v>
      </c>
      <c r="AR35" s="766">
        <v>0.244696</v>
      </c>
      <c r="AS35" s="766">
        <v>0.83834200000000003</v>
      </c>
      <c r="AT35" s="766">
        <v>0.84835400000000005</v>
      </c>
      <c r="AU35" s="766">
        <v>0.82288499999999998</v>
      </c>
      <c r="AV35" s="766">
        <v>0.86165899999999995</v>
      </c>
      <c r="AW35" s="766">
        <v>0.83929500000000001</v>
      </c>
      <c r="AX35" s="766">
        <v>0.86028099999999996</v>
      </c>
      <c r="AY35" s="766">
        <v>0.85238999999999998</v>
      </c>
      <c r="AZ35" s="766">
        <v>0.71513000000000004</v>
      </c>
      <c r="BA35" s="767">
        <v>0.81911</v>
      </c>
      <c r="BB35" s="767">
        <v>0.75929999999999997</v>
      </c>
      <c r="BC35" s="767">
        <v>0.71857000000000004</v>
      </c>
      <c r="BD35" s="767">
        <v>0.77107999999999999</v>
      </c>
      <c r="BE35" s="767">
        <v>0.79217000000000004</v>
      </c>
      <c r="BF35" s="767">
        <v>0.78069</v>
      </c>
      <c r="BG35" s="767">
        <v>0.80437999999999998</v>
      </c>
      <c r="BH35" s="767">
        <v>0.85726000000000002</v>
      </c>
      <c r="BI35" s="767">
        <v>0.83069000000000004</v>
      </c>
      <c r="BJ35" s="767">
        <v>0.81206</v>
      </c>
      <c r="BK35" s="767">
        <v>0.85177999999999998</v>
      </c>
      <c r="BL35" s="767">
        <v>0.77115999999999996</v>
      </c>
      <c r="BM35" s="767">
        <v>0.81911</v>
      </c>
      <c r="BN35" s="767">
        <v>0.75929999999999997</v>
      </c>
      <c r="BO35" s="767">
        <v>0.25497999999999998</v>
      </c>
      <c r="BP35" s="767">
        <v>0.20562</v>
      </c>
      <c r="BQ35" s="767">
        <v>0.79217000000000004</v>
      </c>
      <c r="BR35" s="767">
        <v>0.78069</v>
      </c>
      <c r="BS35" s="767">
        <v>0.80437999999999998</v>
      </c>
      <c r="BT35" s="767">
        <v>0.85726000000000002</v>
      </c>
      <c r="BU35" s="767">
        <v>0.83069000000000004</v>
      </c>
      <c r="BV35" s="767">
        <v>0.81206</v>
      </c>
    </row>
    <row r="36" spans="1:74" ht="11.1" customHeight="1" x14ac:dyDescent="0.2">
      <c r="A36" s="545" t="s">
        <v>1343</v>
      </c>
      <c r="B36" s="548" t="s">
        <v>1276</v>
      </c>
      <c r="C36" s="766">
        <v>43.572331652999999</v>
      </c>
      <c r="D36" s="766">
        <v>11.166386891</v>
      </c>
      <c r="E36" s="766">
        <v>14.133299205</v>
      </c>
      <c r="F36" s="766">
        <v>14.542865652</v>
      </c>
      <c r="G36" s="766">
        <v>14.179711362999999</v>
      </c>
      <c r="H36" s="766">
        <v>12.247885599</v>
      </c>
      <c r="I36" s="766">
        <v>10.274421725</v>
      </c>
      <c r="J36" s="766">
        <v>8.6731379299999993</v>
      </c>
      <c r="K36" s="766">
        <v>7.4549169300000004</v>
      </c>
      <c r="L36" s="766">
        <v>8.8912947179999993</v>
      </c>
      <c r="M36" s="766">
        <v>10.868621474999999</v>
      </c>
      <c r="N36" s="766">
        <v>12.665380502</v>
      </c>
      <c r="O36" s="766">
        <v>13.618834769999999</v>
      </c>
      <c r="P36" s="766">
        <v>12.200355081</v>
      </c>
      <c r="Q36" s="766">
        <v>15.498305705</v>
      </c>
      <c r="R36" s="766">
        <v>15.049445560000001</v>
      </c>
      <c r="S36" s="766">
        <v>15.826954220999999</v>
      </c>
      <c r="T36" s="766">
        <v>15.834026234</v>
      </c>
      <c r="U36" s="766">
        <v>12.083445595000001</v>
      </c>
      <c r="V36" s="766">
        <v>9.0835369690000007</v>
      </c>
      <c r="W36" s="766">
        <v>8.7679309809999992</v>
      </c>
      <c r="X36" s="766">
        <v>7.9360543789999998</v>
      </c>
      <c r="Y36" s="766">
        <v>9.3578202229999992</v>
      </c>
      <c r="Z36" s="766">
        <v>11.803306702</v>
      </c>
      <c r="AA36" s="766">
        <v>13.876456600999999</v>
      </c>
      <c r="AB36" s="766">
        <v>13.997545691999999</v>
      </c>
      <c r="AC36" s="766">
        <v>13.614637</v>
      </c>
      <c r="AD36" s="766">
        <v>13.845393752</v>
      </c>
      <c r="AE36" s="766">
        <v>16.065674773000001</v>
      </c>
      <c r="AF36" s="766">
        <v>14.641252682999999</v>
      </c>
      <c r="AG36" s="766">
        <v>11.7605168</v>
      </c>
      <c r="AH36" s="766">
        <v>9.7738611070000001</v>
      </c>
      <c r="AI36" s="766">
        <v>7.9739313530000002</v>
      </c>
      <c r="AJ36" s="766">
        <v>8.0670172000000004</v>
      </c>
      <c r="AK36" s="766">
        <v>9.6723475949999997</v>
      </c>
      <c r="AL36" s="766">
        <v>9.6706247940000001</v>
      </c>
      <c r="AM36" s="766">
        <v>10.721716603999999</v>
      </c>
      <c r="AN36" s="766">
        <v>9.6999560329999994</v>
      </c>
      <c r="AO36" s="766">
        <v>10.101036540999999</v>
      </c>
      <c r="AP36" s="766">
        <v>10.598272153</v>
      </c>
      <c r="AQ36" s="766">
        <v>14.244567505999999</v>
      </c>
      <c r="AR36" s="766">
        <v>11.644618033</v>
      </c>
      <c r="AS36" s="766">
        <v>8.998160683</v>
      </c>
      <c r="AT36" s="766">
        <v>8.9222959809999995</v>
      </c>
      <c r="AU36" s="766">
        <v>6.6620249960000004</v>
      </c>
      <c r="AV36" s="766">
        <v>7.2398812789999996</v>
      </c>
      <c r="AW36" s="766">
        <v>9.6029095509999998</v>
      </c>
      <c r="AX36" s="766">
        <v>9.5603864210000005</v>
      </c>
      <c r="AY36" s="766">
        <v>12.00253</v>
      </c>
      <c r="AZ36" s="766">
        <v>11.39001</v>
      </c>
      <c r="BA36" s="767">
        <v>11.945499999999999</v>
      </c>
      <c r="BB36" s="767">
        <v>12.417299999999999</v>
      </c>
      <c r="BC36" s="767">
        <v>14.71874</v>
      </c>
      <c r="BD36" s="767">
        <v>15.73179</v>
      </c>
      <c r="BE36" s="767">
        <v>12.49652</v>
      </c>
      <c r="BF36" s="767">
        <v>10.173170000000001</v>
      </c>
      <c r="BG36" s="767">
        <v>7.6623409999999996</v>
      </c>
      <c r="BH36" s="767">
        <v>7.6961950000000003</v>
      </c>
      <c r="BI36" s="767">
        <v>10.52167</v>
      </c>
      <c r="BJ36" s="767">
        <v>11.829789999999999</v>
      </c>
      <c r="BK36" s="767">
        <v>12.671189999999999</v>
      </c>
      <c r="BL36" s="767">
        <v>9.7962319999999998</v>
      </c>
      <c r="BM36" s="767">
        <v>13.15677</v>
      </c>
      <c r="BN36" s="767">
        <v>12.87796</v>
      </c>
      <c r="BO36" s="767">
        <v>14.243270000000001</v>
      </c>
      <c r="BP36" s="767">
        <v>15.1553</v>
      </c>
      <c r="BQ36" s="767">
        <v>12.31818</v>
      </c>
      <c r="BR36" s="767">
        <v>10.014889999999999</v>
      </c>
      <c r="BS36" s="767">
        <v>7.2410110000000003</v>
      </c>
      <c r="BT36" s="767">
        <v>7.619656</v>
      </c>
      <c r="BU36" s="767">
        <v>10.364330000000001</v>
      </c>
      <c r="BV36" s="767">
        <v>12.668950000000001</v>
      </c>
    </row>
    <row r="37" spans="1:74" ht="11.1" customHeight="1" x14ac:dyDescent="0.2">
      <c r="A37" s="545" t="s">
        <v>1344</v>
      </c>
      <c r="B37" s="548" t="s">
        <v>1379</v>
      </c>
      <c r="C37" s="766">
        <v>12.461732867</v>
      </c>
      <c r="D37" s="766">
        <v>3.6883642800000001</v>
      </c>
      <c r="E37" s="766">
        <v>3.9346638089999999</v>
      </c>
      <c r="F37" s="766">
        <v>3.6449995660000001</v>
      </c>
      <c r="G37" s="766">
        <v>3.6018947539999999</v>
      </c>
      <c r="H37" s="766">
        <v>3.3118861210000001</v>
      </c>
      <c r="I37" s="766">
        <v>3.5143580569999999</v>
      </c>
      <c r="J37" s="766">
        <v>3.0126146619999998</v>
      </c>
      <c r="K37" s="766">
        <v>3.3752413699999999</v>
      </c>
      <c r="L37" s="766">
        <v>3.335982623</v>
      </c>
      <c r="M37" s="766">
        <v>3.5776603379999998</v>
      </c>
      <c r="N37" s="766">
        <v>3.9686334890000001</v>
      </c>
      <c r="O37" s="766">
        <v>2.80288658</v>
      </c>
      <c r="P37" s="766">
        <v>3.1831470359999998</v>
      </c>
      <c r="Q37" s="766">
        <v>3.9612113779999998</v>
      </c>
      <c r="R37" s="766">
        <v>4.3689187389999997</v>
      </c>
      <c r="S37" s="766">
        <v>3.648011001</v>
      </c>
      <c r="T37" s="766">
        <v>3.758458836</v>
      </c>
      <c r="U37" s="766">
        <v>3.7112454370000001</v>
      </c>
      <c r="V37" s="766">
        <v>3.2967127519999999</v>
      </c>
      <c r="W37" s="766">
        <v>3.1598894930000001</v>
      </c>
      <c r="X37" s="766">
        <v>4.2770562610000002</v>
      </c>
      <c r="Y37" s="766">
        <v>3.6817450919999999</v>
      </c>
      <c r="Z37" s="766">
        <v>3.5962724050000001</v>
      </c>
      <c r="AA37" s="766">
        <v>3.2887436229999998</v>
      </c>
      <c r="AB37" s="766">
        <v>3.9977071899999999</v>
      </c>
      <c r="AC37" s="766">
        <v>4.3389342170000003</v>
      </c>
      <c r="AD37" s="766">
        <v>4.5905493340000003</v>
      </c>
      <c r="AE37" s="766">
        <v>4.1666958039999997</v>
      </c>
      <c r="AF37" s="766">
        <v>4.5924883200000002</v>
      </c>
      <c r="AG37" s="766">
        <v>4.1447145750000001</v>
      </c>
      <c r="AH37" s="766">
        <v>4.2545393840000001</v>
      </c>
      <c r="AI37" s="766">
        <v>3.6298725859999998</v>
      </c>
      <c r="AJ37" s="766">
        <v>3.1688779949999999</v>
      </c>
      <c r="AK37" s="766">
        <v>3.4345655320000001</v>
      </c>
      <c r="AL37" s="766">
        <v>3.5525103379999998</v>
      </c>
      <c r="AM37" s="766">
        <v>3.792118275</v>
      </c>
      <c r="AN37" s="766">
        <v>3.425144188</v>
      </c>
      <c r="AO37" s="766">
        <v>4.0264361360000001</v>
      </c>
      <c r="AP37" s="766">
        <v>4.7873409349999996</v>
      </c>
      <c r="AQ37" s="766">
        <v>4.2229711060000001</v>
      </c>
      <c r="AR37" s="766">
        <v>4.4136993359999996</v>
      </c>
      <c r="AS37" s="766">
        <v>4.1302547890000003</v>
      </c>
      <c r="AT37" s="766">
        <v>3.7206250779999999</v>
      </c>
      <c r="AU37" s="766">
        <v>4.1401590429999997</v>
      </c>
      <c r="AV37" s="766">
        <v>4.3288706899999996</v>
      </c>
      <c r="AW37" s="766">
        <v>3.7401350830000002</v>
      </c>
      <c r="AX37" s="766">
        <v>3.709755726</v>
      </c>
      <c r="AY37" s="766">
        <v>4.3331679999999997</v>
      </c>
      <c r="AZ37" s="766">
        <v>4.5376339999999997</v>
      </c>
      <c r="BA37" s="767">
        <v>5.0420870000000004</v>
      </c>
      <c r="BB37" s="767">
        <v>5.2829699999999997</v>
      </c>
      <c r="BC37" s="767">
        <v>4.5020530000000001</v>
      </c>
      <c r="BD37" s="767">
        <v>4.6914579999999999</v>
      </c>
      <c r="BE37" s="767">
        <v>4.4642569999999999</v>
      </c>
      <c r="BF37" s="767">
        <v>3.9887109999999999</v>
      </c>
      <c r="BG37" s="767">
        <v>4.584371</v>
      </c>
      <c r="BH37" s="767">
        <v>4.9312379999999996</v>
      </c>
      <c r="BI37" s="767">
        <v>4.6710510000000003</v>
      </c>
      <c r="BJ37" s="767">
        <v>4.6697879999999996</v>
      </c>
      <c r="BK37" s="767">
        <v>5.3211830000000004</v>
      </c>
      <c r="BL37" s="767">
        <v>5.6573479999999998</v>
      </c>
      <c r="BM37" s="767">
        <v>6.197838</v>
      </c>
      <c r="BN37" s="767">
        <v>6.2021740000000003</v>
      </c>
      <c r="BO37" s="767">
        <v>5.4109930000000004</v>
      </c>
      <c r="BP37" s="767">
        <v>5.6528039999999997</v>
      </c>
      <c r="BQ37" s="767">
        <v>5.257225</v>
      </c>
      <c r="BR37" s="767">
        <v>4.6871640000000001</v>
      </c>
      <c r="BS37" s="767">
        <v>5.5163869999999999</v>
      </c>
      <c r="BT37" s="767">
        <v>6.1476379999999997</v>
      </c>
      <c r="BU37" s="767">
        <v>5.2626520000000001</v>
      </c>
      <c r="BV37" s="767">
        <v>4.916309</v>
      </c>
    </row>
    <row r="38" spans="1:74" ht="11.1" customHeight="1" x14ac:dyDescent="0.2">
      <c r="A38" s="545" t="s">
        <v>1345</v>
      </c>
      <c r="B38" s="546" t="s">
        <v>1380</v>
      </c>
      <c r="C38" s="766">
        <v>0.236234995</v>
      </c>
      <c r="D38" s="766">
        <v>6.1116159000000003E-2</v>
      </c>
      <c r="E38" s="766">
        <v>6.5621120000000005E-2</v>
      </c>
      <c r="F38" s="766">
        <v>5.9790286999999998E-2</v>
      </c>
      <c r="G38" s="766">
        <v>6.0143391999999997E-2</v>
      </c>
      <c r="H38" s="766">
        <v>7.9257177999999998E-2</v>
      </c>
      <c r="I38" s="766">
        <v>7.7863803999999995E-2</v>
      </c>
      <c r="J38" s="766">
        <v>6.5496523000000001E-2</v>
      </c>
      <c r="K38" s="766">
        <v>7.2389931000000005E-2</v>
      </c>
      <c r="L38" s="766">
        <v>8.5469212000000003E-2</v>
      </c>
      <c r="M38" s="766">
        <v>7.4310553000000001E-2</v>
      </c>
      <c r="N38" s="766">
        <v>7.9257969999999997E-2</v>
      </c>
      <c r="O38" s="766">
        <v>7.8400754000000003E-2</v>
      </c>
      <c r="P38" s="766">
        <v>5.8525517999999999E-2</v>
      </c>
      <c r="Q38" s="766">
        <v>6.2666385000000005E-2</v>
      </c>
      <c r="R38" s="766">
        <v>5.8468461999999999E-2</v>
      </c>
      <c r="S38" s="766">
        <v>6.1638198999999998E-2</v>
      </c>
      <c r="T38" s="766">
        <v>5.7942481999999997E-2</v>
      </c>
      <c r="U38" s="766">
        <v>7.0167095999999998E-2</v>
      </c>
      <c r="V38" s="766">
        <v>7.4483239000000007E-2</v>
      </c>
      <c r="W38" s="766">
        <v>7.6430712999999997E-2</v>
      </c>
      <c r="X38" s="766">
        <v>6.8434493999999998E-2</v>
      </c>
      <c r="Y38" s="766">
        <v>6.0154209E-2</v>
      </c>
      <c r="Z38" s="766">
        <v>7.4461068000000005E-2</v>
      </c>
      <c r="AA38" s="766">
        <v>7.5168971000000001E-2</v>
      </c>
      <c r="AB38" s="766">
        <v>7.4887975999999995E-2</v>
      </c>
      <c r="AC38" s="766">
        <v>8.5499634000000005E-2</v>
      </c>
      <c r="AD38" s="766">
        <v>7.3221853000000003E-2</v>
      </c>
      <c r="AE38" s="766">
        <v>6.4767542999999997E-2</v>
      </c>
      <c r="AF38" s="766">
        <v>4.5471734999999999E-2</v>
      </c>
      <c r="AG38" s="766">
        <v>8.7390972999999997E-2</v>
      </c>
      <c r="AH38" s="766">
        <v>9.3040158999999997E-2</v>
      </c>
      <c r="AI38" s="766">
        <v>0.10085187499999999</v>
      </c>
      <c r="AJ38" s="766">
        <v>9.2231539000000001E-2</v>
      </c>
      <c r="AK38" s="766">
        <v>8.3486272E-2</v>
      </c>
      <c r="AL38" s="766">
        <v>7.2272772999999998E-2</v>
      </c>
      <c r="AM38" s="766">
        <v>7.0880408000000006E-2</v>
      </c>
      <c r="AN38" s="766">
        <v>7.0934746000000007E-2</v>
      </c>
      <c r="AO38" s="766">
        <v>5.3449859000000002E-2</v>
      </c>
      <c r="AP38" s="766">
        <v>7.1262692000000002E-2</v>
      </c>
      <c r="AQ38" s="766">
        <v>8.6243027999999999E-2</v>
      </c>
      <c r="AR38" s="766">
        <v>7.6669017000000006E-2</v>
      </c>
      <c r="AS38" s="766">
        <v>8.6562612999999997E-2</v>
      </c>
      <c r="AT38" s="766">
        <v>9.0413389999999996E-2</v>
      </c>
      <c r="AU38" s="766">
        <v>7.9422402000000003E-2</v>
      </c>
      <c r="AV38" s="766">
        <v>5.2797102999999998E-2</v>
      </c>
      <c r="AW38" s="766">
        <v>7.9157121999999996E-2</v>
      </c>
      <c r="AX38" s="766">
        <v>0.10075574399999999</v>
      </c>
      <c r="AY38" s="766">
        <v>8.1051999999999999E-2</v>
      </c>
      <c r="AZ38" s="766">
        <v>7.6409699999999997E-2</v>
      </c>
      <c r="BA38" s="767">
        <v>5.3867499999999999E-2</v>
      </c>
      <c r="BB38" s="767">
        <v>6.9666000000000006E-2</v>
      </c>
      <c r="BC38" s="767">
        <v>8.7112700000000001E-2</v>
      </c>
      <c r="BD38" s="767">
        <v>8.9100600000000002E-2</v>
      </c>
      <c r="BE38" s="767">
        <v>0.101675</v>
      </c>
      <c r="BF38" s="767">
        <v>5.8652799999999998E-2</v>
      </c>
      <c r="BG38" s="767">
        <v>5.3236100000000001E-2</v>
      </c>
      <c r="BH38" s="767">
        <v>1.10081E-3</v>
      </c>
      <c r="BI38" s="767">
        <v>5.5601699999999997E-2</v>
      </c>
      <c r="BJ38" s="767">
        <v>8.2366999999999996E-2</v>
      </c>
      <c r="BK38" s="767">
        <v>5.8676600000000002E-2</v>
      </c>
      <c r="BL38" s="767">
        <v>3.9269199999999997E-2</v>
      </c>
      <c r="BM38" s="767">
        <v>5.0909700000000002E-2</v>
      </c>
      <c r="BN38" s="767">
        <v>7.4435100000000004E-2</v>
      </c>
      <c r="BO38" s="767">
        <v>7.9589099999999996E-2</v>
      </c>
      <c r="BP38" s="767">
        <v>9.0831599999999998E-2</v>
      </c>
      <c r="BQ38" s="767">
        <v>0.10391160000000001</v>
      </c>
      <c r="BR38" s="767">
        <v>5.1670599999999997E-2</v>
      </c>
      <c r="BS38" s="767">
        <v>5.5500500000000001E-2</v>
      </c>
      <c r="BT38" s="767">
        <v>5.9649699999999998E-4</v>
      </c>
      <c r="BU38" s="767">
        <v>5.5965300000000003E-2</v>
      </c>
      <c r="BV38" s="767">
        <v>8.1473799999999999E-2</v>
      </c>
    </row>
    <row r="39" spans="1:74" ht="11.1" customHeight="1" x14ac:dyDescent="0.2">
      <c r="A39" s="545" t="s">
        <v>1346</v>
      </c>
      <c r="B39" s="546" t="s">
        <v>1280</v>
      </c>
      <c r="C39" s="766">
        <v>101.46676477</v>
      </c>
      <c r="D39" s="766">
        <v>30.052827591</v>
      </c>
      <c r="E39" s="766">
        <v>31.438041177999999</v>
      </c>
      <c r="F39" s="766">
        <v>29.982123329</v>
      </c>
      <c r="G39" s="766">
        <v>30.076866850999998</v>
      </c>
      <c r="H39" s="766">
        <v>32.290981502000001</v>
      </c>
      <c r="I39" s="766">
        <v>34.712595618000002</v>
      </c>
      <c r="J39" s="766">
        <v>33.674375423000001</v>
      </c>
      <c r="K39" s="766">
        <v>29.423708391000002</v>
      </c>
      <c r="L39" s="766">
        <v>28.151286671000001</v>
      </c>
      <c r="M39" s="766">
        <v>29.587705557</v>
      </c>
      <c r="N39" s="766">
        <v>35.357188200000003</v>
      </c>
      <c r="O39" s="766">
        <v>35.909790479999998</v>
      </c>
      <c r="P39" s="766">
        <v>29.688659225999999</v>
      </c>
      <c r="Q39" s="766">
        <v>31.227666331999998</v>
      </c>
      <c r="R39" s="766">
        <v>29.345434836999999</v>
      </c>
      <c r="S39" s="766">
        <v>30.244936921000001</v>
      </c>
      <c r="T39" s="766">
        <v>32.716508765999997</v>
      </c>
      <c r="U39" s="766">
        <v>36.543242007000003</v>
      </c>
      <c r="V39" s="766">
        <v>33.760261112000002</v>
      </c>
      <c r="W39" s="766">
        <v>30.243679070999999</v>
      </c>
      <c r="X39" s="766">
        <v>29.068814634999999</v>
      </c>
      <c r="Y39" s="766">
        <v>29.509695035</v>
      </c>
      <c r="Z39" s="766">
        <v>34.243940443</v>
      </c>
      <c r="AA39" s="766">
        <v>34.208725059000002</v>
      </c>
      <c r="AB39" s="766">
        <v>31.775788246000001</v>
      </c>
      <c r="AC39" s="766">
        <v>32.725701317000002</v>
      </c>
      <c r="AD39" s="766">
        <v>30.211232683999999</v>
      </c>
      <c r="AE39" s="766">
        <v>31.492219922</v>
      </c>
      <c r="AF39" s="766">
        <v>33.827905145000003</v>
      </c>
      <c r="AG39" s="766">
        <v>37.351571776999997</v>
      </c>
      <c r="AH39" s="766">
        <v>35.685289015000002</v>
      </c>
      <c r="AI39" s="766">
        <v>31.263207069</v>
      </c>
      <c r="AJ39" s="766">
        <v>28.416252050000001</v>
      </c>
      <c r="AK39" s="766">
        <v>30.00320017</v>
      </c>
      <c r="AL39" s="766">
        <v>32.266595000000002</v>
      </c>
      <c r="AM39" s="766">
        <v>33.816798306000003</v>
      </c>
      <c r="AN39" s="766">
        <v>30.134315192999999</v>
      </c>
      <c r="AO39" s="766">
        <v>30.357223081000001</v>
      </c>
      <c r="AP39" s="766">
        <v>27.788396428999999</v>
      </c>
      <c r="AQ39" s="766">
        <v>28.469197286</v>
      </c>
      <c r="AR39" s="766">
        <v>29.919627105</v>
      </c>
      <c r="AS39" s="766">
        <v>33.903617844000003</v>
      </c>
      <c r="AT39" s="766">
        <v>34.585850405999999</v>
      </c>
      <c r="AU39" s="766">
        <v>29.593180624999999</v>
      </c>
      <c r="AV39" s="766">
        <v>28.329250050999999</v>
      </c>
      <c r="AW39" s="766">
        <v>30.690230612000001</v>
      </c>
      <c r="AX39" s="766">
        <v>32.936822378999999</v>
      </c>
      <c r="AY39" s="766">
        <v>32.157330000000002</v>
      </c>
      <c r="AZ39" s="766">
        <v>26.297440000000002</v>
      </c>
      <c r="BA39" s="767">
        <v>29.26793</v>
      </c>
      <c r="BB39" s="767">
        <v>27.282789999999999</v>
      </c>
      <c r="BC39" s="767">
        <v>28.345099999999999</v>
      </c>
      <c r="BD39" s="767">
        <v>32.429180000000002</v>
      </c>
      <c r="BE39" s="767">
        <v>35.654989999999998</v>
      </c>
      <c r="BF39" s="767">
        <v>34.554549999999999</v>
      </c>
      <c r="BG39" s="767">
        <v>28.50928</v>
      </c>
      <c r="BH39" s="767">
        <v>28.02806</v>
      </c>
      <c r="BI39" s="767">
        <v>28.968620000000001</v>
      </c>
      <c r="BJ39" s="767">
        <v>32.316000000000003</v>
      </c>
      <c r="BK39" s="767">
        <v>33.56183</v>
      </c>
      <c r="BL39" s="767">
        <v>27.428640000000001</v>
      </c>
      <c r="BM39" s="767">
        <v>32.058709999999998</v>
      </c>
      <c r="BN39" s="767">
        <v>29.105360000000001</v>
      </c>
      <c r="BO39" s="767">
        <v>28.62218</v>
      </c>
      <c r="BP39" s="767">
        <v>32.926220000000001</v>
      </c>
      <c r="BQ39" s="767">
        <v>36.371110000000002</v>
      </c>
      <c r="BR39" s="767">
        <v>35.057259999999999</v>
      </c>
      <c r="BS39" s="767">
        <v>29.056850000000001</v>
      </c>
      <c r="BT39" s="767">
        <v>28.25198</v>
      </c>
      <c r="BU39" s="767">
        <v>29.286560000000001</v>
      </c>
      <c r="BV39" s="767">
        <v>33.223590000000002</v>
      </c>
    </row>
    <row r="40" spans="1:74" ht="11.1" customHeight="1" x14ac:dyDescent="0.2">
      <c r="A40" s="545" t="s">
        <v>1347</v>
      </c>
      <c r="B40" s="546" t="s">
        <v>1381</v>
      </c>
      <c r="C40" s="766">
        <v>88.902534279999998</v>
      </c>
      <c r="D40" s="766">
        <v>26.942187019999999</v>
      </c>
      <c r="E40" s="766">
        <v>27.367456090000001</v>
      </c>
      <c r="F40" s="766">
        <v>25.176292766</v>
      </c>
      <c r="G40" s="766">
        <v>26.301331170000001</v>
      </c>
      <c r="H40" s="766">
        <v>29.777542781000001</v>
      </c>
      <c r="I40" s="766">
        <v>32.009801907000003</v>
      </c>
      <c r="J40" s="766">
        <v>31.493005445000001</v>
      </c>
      <c r="K40" s="766">
        <v>26.816639325000001</v>
      </c>
      <c r="L40" s="766">
        <v>26.406659491999999</v>
      </c>
      <c r="M40" s="766">
        <v>26.323324750000001</v>
      </c>
      <c r="N40" s="766">
        <v>33.070006360999997</v>
      </c>
      <c r="O40" s="766">
        <v>33.468597893000002</v>
      </c>
      <c r="P40" s="766">
        <v>27.104836252999998</v>
      </c>
      <c r="Q40" s="766">
        <v>26.499372268999998</v>
      </c>
      <c r="R40" s="766">
        <v>25.637260281</v>
      </c>
      <c r="S40" s="766">
        <v>26.955166091999999</v>
      </c>
      <c r="T40" s="766">
        <v>29.485019586</v>
      </c>
      <c r="U40" s="766">
        <v>33.357565082000001</v>
      </c>
      <c r="V40" s="766">
        <v>31.900463849000001</v>
      </c>
      <c r="W40" s="766">
        <v>26.984751597999999</v>
      </c>
      <c r="X40" s="766">
        <v>26.450127948999999</v>
      </c>
      <c r="Y40" s="766">
        <v>26.747978372999999</v>
      </c>
      <c r="Z40" s="766">
        <v>31.017969509</v>
      </c>
      <c r="AA40" s="766">
        <v>30.207102703</v>
      </c>
      <c r="AB40" s="766">
        <v>27.943676144000001</v>
      </c>
      <c r="AC40" s="766">
        <v>29.037631405999999</v>
      </c>
      <c r="AD40" s="766">
        <v>26.636721649999998</v>
      </c>
      <c r="AE40" s="766">
        <v>27.636104119999999</v>
      </c>
      <c r="AF40" s="766">
        <v>29.937958951999999</v>
      </c>
      <c r="AG40" s="766">
        <v>33.814194942999997</v>
      </c>
      <c r="AH40" s="766">
        <v>32.087276383999999</v>
      </c>
      <c r="AI40" s="766">
        <v>28.099952709</v>
      </c>
      <c r="AJ40" s="766">
        <v>28.430046786999998</v>
      </c>
      <c r="AK40" s="766">
        <v>29.557435031000001</v>
      </c>
      <c r="AL40" s="766">
        <v>32.172908456000002</v>
      </c>
      <c r="AM40" s="766">
        <v>32.755420000000001</v>
      </c>
      <c r="AN40" s="766">
        <v>31.188639999999999</v>
      </c>
      <c r="AO40" s="766">
        <v>30.523440000000001</v>
      </c>
      <c r="AP40" s="766">
        <v>26.919720000000002</v>
      </c>
      <c r="AQ40" s="766">
        <v>27.409300000000002</v>
      </c>
      <c r="AR40" s="766">
        <v>28.756319999999999</v>
      </c>
      <c r="AS40" s="766">
        <v>32.199309999999997</v>
      </c>
      <c r="AT40" s="766">
        <v>32.153440000000003</v>
      </c>
      <c r="AU40" s="766">
        <v>27.785730000000001</v>
      </c>
      <c r="AV40" s="766">
        <v>27.866610000000001</v>
      </c>
      <c r="AW40" s="766">
        <v>28.615369999999999</v>
      </c>
      <c r="AX40" s="766">
        <v>31.233000000000001</v>
      </c>
      <c r="AY40" s="766">
        <v>31.91554</v>
      </c>
      <c r="AZ40" s="766">
        <v>27.608440000000002</v>
      </c>
      <c r="BA40" s="767">
        <v>28.55988</v>
      </c>
      <c r="BB40" s="767">
        <v>26.010149999999999</v>
      </c>
      <c r="BC40" s="767">
        <v>27.075009999999999</v>
      </c>
      <c r="BD40" s="767">
        <v>28.68759</v>
      </c>
      <c r="BE40" s="767">
        <v>32.796109999999999</v>
      </c>
      <c r="BF40" s="767">
        <v>31.47625</v>
      </c>
      <c r="BG40" s="767">
        <v>27.056920000000002</v>
      </c>
      <c r="BH40" s="767">
        <v>27.055949999999999</v>
      </c>
      <c r="BI40" s="767">
        <v>27.250330000000002</v>
      </c>
      <c r="BJ40" s="767">
        <v>31.856549999999999</v>
      </c>
      <c r="BK40" s="767">
        <v>31.932359999999999</v>
      </c>
      <c r="BL40" s="767">
        <v>27.497869999999999</v>
      </c>
      <c r="BM40" s="767">
        <v>28.584230000000002</v>
      </c>
      <c r="BN40" s="767">
        <v>26.010539999999999</v>
      </c>
      <c r="BO40" s="767">
        <v>27.123930000000001</v>
      </c>
      <c r="BP40" s="767">
        <v>28.68863</v>
      </c>
      <c r="BQ40" s="767">
        <v>32.829749999999997</v>
      </c>
      <c r="BR40" s="767">
        <v>31.5181</v>
      </c>
      <c r="BS40" s="767">
        <v>27.072120000000002</v>
      </c>
      <c r="BT40" s="767">
        <v>27.087610000000002</v>
      </c>
      <c r="BU40" s="767">
        <v>27.27336</v>
      </c>
      <c r="BV40" s="767">
        <v>31.936440000000001</v>
      </c>
    </row>
    <row r="41" spans="1:74" ht="11.1" customHeight="1" x14ac:dyDescent="0.2">
      <c r="A41" s="565"/>
      <c r="B41" s="131" t="s">
        <v>1348</v>
      </c>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249"/>
      <c r="BA41" s="360"/>
      <c r="BB41" s="360"/>
      <c r="BC41" s="360"/>
      <c r="BD41" s="360"/>
      <c r="BE41" s="360"/>
      <c r="BF41" s="360"/>
      <c r="BG41" s="360"/>
      <c r="BH41" s="360"/>
      <c r="BI41" s="360"/>
      <c r="BJ41" s="360"/>
      <c r="BK41" s="360"/>
      <c r="BL41" s="360"/>
      <c r="BM41" s="360"/>
      <c r="BN41" s="360"/>
      <c r="BO41" s="360"/>
      <c r="BP41" s="360"/>
      <c r="BQ41" s="360"/>
      <c r="BR41" s="360"/>
      <c r="BS41" s="360"/>
      <c r="BT41" s="360"/>
      <c r="BU41" s="360"/>
      <c r="BV41" s="360"/>
    </row>
    <row r="42" spans="1:74" ht="11.1" customHeight="1" x14ac:dyDescent="0.2">
      <c r="A42" s="545" t="s">
        <v>1349</v>
      </c>
      <c r="B42" s="546" t="s">
        <v>88</v>
      </c>
      <c r="C42" s="766">
        <v>6.0888550889999999</v>
      </c>
      <c r="D42" s="766">
        <v>2.1984510390000001</v>
      </c>
      <c r="E42" s="766">
        <v>2.330171204</v>
      </c>
      <c r="F42" s="766">
        <v>2.9919007830000002</v>
      </c>
      <c r="G42" s="766">
        <v>3.3335574179999998</v>
      </c>
      <c r="H42" s="766">
        <v>4.8553533590000004</v>
      </c>
      <c r="I42" s="766">
        <v>5.6856448840000002</v>
      </c>
      <c r="J42" s="766">
        <v>5.5799522059999997</v>
      </c>
      <c r="K42" s="766">
        <v>4.5771290950000001</v>
      </c>
      <c r="L42" s="766">
        <v>3.2779659290000001</v>
      </c>
      <c r="M42" s="766">
        <v>1.9031269669999999</v>
      </c>
      <c r="N42" s="766">
        <v>1.732164998</v>
      </c>
      <c r="O42" s="766">
        <v>1.7053876059999999</v>
      </c>
      <c r="P42" s="766">
        <v>1.0642680870000001</v>
      </c>
      <c r="Q42" s="766">
        <v>1.3054246970000001</v>
      </c>
      <c r="R42" s="766">
        <v>2.2542027849999999</v>
      </c>
      <c r="S42" s="766">
        <v>3.1656024760000001</v>
      </c>
      <c r="T42" s="766">
        <v>4.3983111839999998</v>
      </c>
      <c r="U42" s="766">
        <v>5.3742274480000001</v>
      </c>
      <c r="V42" s="766">
        <v>4.9426186349999996</v>
      </c>
      <c r="W42" s="766">
        <v>4.0509174650000004</v>
      </c>
      <c r="X42" s="766">
        <v>3.431134884</v>
      </c>
      <c r="Y42" s="766">
        <v>2.0490348219999999</v>
      </c>
      <c r="Z42" s="766">
        <v>2.7663687590000001</v>
      </c>
      <c r="AA42" s="766">
        <v>2.1459450040000001</v>
      </c>
      <c r="AB42" s="766">
        <v>1.9622146439999999</v>
      </c>
      <c r="AC42" s="766">
        <v>2.0740065040000002</v>
      </c>
      <c r="AD42" s="766">
        <v>2.906821705</v>
      </c>
      <c r="AE42" s="766">
        <v>3.454841455</v>
      </c>
      <c r="AF42" s="766">
        <v>4.474138237</v>
      </c>
      <c r="AG42" s="766">
        <v>5.9291505559999997</v>
      </c>
      <c r="AH42" s="766">
        <v>6.2361152469999999</v>
      </c>
      <c r="AI42" s="766">
        <v>5.7401245879999996</v>
      </c>
      <c r="AJ42" s="766">
        <v>4.7087584869999999</v>
      </c>
      <c r="AK42" s="766">
        <v>3.562257765</v>
      </c>
      <c r="AL42" s="766">
        <v>3.8983530960000001</v>
      </c>
      <c r="AM42" s="766">
        <v>3.6987970360000002</v>
      </c>
      <c r="AN42" s="766">
        <v>3.3592198209999999</v>
      </c>
      <c r="AO42" s="766">
        <v>3.3866239839999999</v>
      </c>
      <c r="AP42" s="766">
        <v>3.7750641040000001</v>
      </c>
      <c r="AQ42" s="766">
        <v>3.8059053509999998</v>
      </c>
      <c r="AR42" s="766">
        <v>5.1582601510000003</v>
      </c>
      <c r="AS42" s="766">
        <v>6.490205628</v>
      </c>
      <c r="AT42" s="766">
        <v>6.6795380949999998</v>
      </c>
      <c r="AU42" s="766">
        <v>5.9156523160000001</v>
      </c>
      <c r="AV42" s="766">
        <v>5.2490551339999998</v>
      </c>
      <c r="AW42" s="766">
        <v>3.987041552</v>
      </c>
      <c r="AX42" s="766">
        <v>5.0192000090000004</v>
      </c>
      <c r="AY42" s="766">
        <v>4.1223109999999998</v>
      </c>
      <c r="AZ42" s="766">
        <v>2.8563269999999998</v>
      </c>
      <c r="BA42" s="767">
        <v>3.2864469999999999</v>
      </c>
      <c r="BB42" s="767">
        <v>3.5757490000000001</v>
      </c>
      <c r="BC42" s="767">
        <v>5.1626640000000004</v>
      </c>
      <c r="BD42" s="767">
        <v>6.0567120000000001</v>
      </c>
      <c r="BE42" s="767">
        <v>6.6977580000000003</v>
      </c>
      <c r="BF42" s="767">
        <v>6.4765259999999998</v>
      </c>
      <c r="BG42" s="767">
        <v>6.53606</v>
      </c>
      <c r="BH42" s="767">
        <v>5.7488450000000002</v>
      </c>
      <c r="BI42" s="767">
        <v>3.4870800000000002</v>
      </c>
      <c r="BJ42" s="767">
        <v>4.6291570000000002</v>
      </c>
      <c r="BK42" s="767">
        <v>3.5263429999999998</v>
      </c>
      <c r="BL42" s="767">
        <v>2.0784120000000001</v>
      </c>
      <c r="BM42" s="767">
        <v>2.6440190000000001</v>
      </c>
      <c r="BN42" s="767">
        <v>2.7924479999999998</v>
      </c>
      <c r="BO42" s="767">
        <v>4.7489270000000001</v>
      </c>
      <c r="BP42" s="767">
        <v>5.3026960000000001</v>
      </c>
      <c r="BQ42" s="767">
        <v>6.5372700000000004</v>
      </c>
      <c r="BR42" s="767">
        <v>6.3253120000000003</v>
      </c>
      <c r="BS42" s="767">
        <v>6.3957769999999998</v>
      </c>
      <c r="BT42" s="767">
        <v>5.3724109999999996</v>
      </c>
      <c r="BU42" s="767">
        <v>3.0846040000000001</v>
      </c>
      <c r="BV42" s="767">
        <v>4.4194709999999997</v>
      </c>
    </row>
    <row r="43" spans="1:74" ht="11.1" customHeight="1" x14ac:dyDescent="0.2">
      <c r="A43" s="545" t="s">
        <v>1350</v>
      </c>
      <c r="B43" s="546" t="s">
        <v>87</v>
      </c>
      <c r="C43" s="766">
        <v>9.2942695959999995</v>
      </c>
      <c r="D43" s="766">
        <v>2.9655406950000001</v>
      </c>
      <c r="E43" s="766">
        <v>2.6362860100000001</v>
      </c>
      <c r="F43" s="766">
        <v>2.282842923</v>
      </c>
      <c r="G43" s="766">
        <v>3.3501699070000002</v>
      </c>
      <c r="H43" s="766">
        <v>4.635315608</v>
      </c>
      <c r="I43" s="766">
        <v>5.0011252329999998</v>
      </c>
      <c r="J43" s="766">
        <v>4.5348555279999996</v>
      </c>
      <c r="K43" s="766">
        <v>4.1167833739999997</v>
      </c>
      <c r="L43" s="766">
        <v>4.865083201</v>
      </c>
      <c r="M43" s="766">
        <v>3.9365671519999998</v>
      </c>
      <c r="N43" s="766">
        <v>4.8770423120000004</v>
      </c>
      <c r="O43" s="766">
        <v>4.699195403</v>
      </c>
      <c r="P43" s="766">
        <v>3.7994969169999999</v>
      </c>
      <c r="Q43" s="766">
        <v>3.8964121989999998</v>
      </c>
      <c r="R43" s="766">
        <v>3.2280968699999999</v>
      </c>
      <c r="S43" s="766">
        <v>3.3199084349999999</v>
      </c>
      <c r="T43" s="766">
        <v>4.0055087489999996</v>
      </c>
      <c r="U43" s="766">
        <v>4.8856146889999996</v>
      </c>
      <c r="V43" s="766">
        <v>5.1417944520000001</v>
      </c>
      <c r="W43" s="766">
        <v>4.0800545399999999</v>
      </c>
      <c r="X43" s="766">
        <v>3.9716142830000001</v>
      </c>
      <c r="Y43" s="766">
        <v>4.131829808</v>
      </c>
      <c r="Z43" s="766">
        <v>3.5524894109999998</v>
      </c>
      <c r="AA43" s="766">
        <v>3.4424519060000001</v>
      </c>
      <c r="AB43" s="766">
        <v>2.7884049559999999</v>
      </c>
      <c r="AC43" s="766">
        <v>3.0634127339999999</v>
      </c>
      <c r="AD43" s="766">
        <v>2.6033767000000001</v>
      </c>
      <c r="AE43" s="766">
        <v>2.9007739770000001</v>
      </c>
      <c r="AF43" s="766">
        <v>3.4305423020000001</v>
      </c>
      <c r="AG43" s="766">
        <v>4.6330677979999999</v>
      </c>
      <c r="AH43" s="766">
        <v>4.4154459340000001</v>
      </c>
      <c r="AI43" s="766">
        <v>3.8782082939999998</v>
      </c>
      <c r="AJ43" s="766">
        <v>3.5763001339999998</v>
      </c>
      <c r="AK43" s="766">
        <v>3.9328648130000001</v>
      </c>
      <c r="AL43" s="766">
        <v>4.2012941289999999</v>
      </c>
      <c r="AM43" s="766">
        <v>3.6009591809999999</v>
      </c>
      <c r="AN43" s="766">
        <v>3.717157592</v>
      </c>
      <c r="AO43" s="766">
        <v>2.3894224510000002</v>
      </c>
      <c r="AP43" s="766">
        <v>2.1952918389999998</v>
      </c>
      <c r="AQ43" s="766">
        <v>2.4753295629999998</v>
      </c>
      <c r="AR43" s="766">
        <v>3.1904432420000002</v>
      </c>
      <c r="AS43" s="766">
        <v>4.0670083730000002</v>
      </c>
      <c r="AT43" s="766">
        <v>4.2599531449999999</v>
      </c>
      <c r="AU43" s="766">
        <v>3.4348972849999999</v>
      </c>
      <c r="AV43" s="766">
        <v>2.8226999699999999</v>
      </c>
      <c r="AW43" s="766">
        <v>2.459288468</v>
      </c>
      <c r="AX43" s="766">
        <v>2.0910676530000001</v>
      </c>
      <c r="AY43" s="766">
        <v>3.767385</v>
      </c>
      <c r="AZ43" s="766">
        <v>2.4769760000000001</v>
      </c>
      <c r="BA43" s="767">
        <v>2.3088880000000001</v>
      </c>
      <c r="BB43" s="767">
        <v>2.3181219999999998</v>
      </c>
      <c r="BC43" s="767">
        <v>2.5404469999999999</v>
      </c>
      <c r="BD43" s="767">
        <v>1.6855059999999999</v>
      </c>
      <c r="BE43" s="767">
        <v>2.3741430000000001</v>
      </c>
      <c r="BF43" s="767">
        <v>2.292643</v>
      </c>
      <c r="BG43" s="767">
        <v>1.5908009999999999</v>
      </c>
      <c r="BH43" s="767">
        <v>1.5264340000000001</v>
      </c>
      <c r="BI43" s="767">
        <v>1.5202869999999999</v>
      </c>
      <c r="BJ43" s="767">
        <v>1.6842189999999999</v>
      </c>
      <c r="BK43" s="767">
        <v>4.1958700000000002</v>
      </c>
      <c r="BL43" s="767">
        <v>2.7999209999999999</v>
      </c>
      <c r="BM43" s="767">
        <v>2.4197479999999998</v>
      </c>
      <c r="BN43" s="767">
        <v>2.351791</v>
      </c>
      <c r="BO43" s="767">
        <v>2.7218909999999998</v>
      </c>
      <c r="BP43" s="767">
        <v>1.8719600000000001</v>
      </c>
      <c r="BQ43" s="767">
        <v>2.4430399999999999</v>
      </c>
      <c r="BR43" s="767">
        <v>2.7785820000000001</v>
      </c>
      <c r="BS43" s="767">
        <v>1.6350420000000001</v>
      </c>
      <c r="BT43" s="767">
        <v>1.593623</v>
      </c>
      <c r="BU43" s="767">
        <v>1.6902980000000001</v>
      </c>
      <c r="BV43" s="767">
        <v>1.691006</v>
      </c>
    </row>
    <row r="44" spans="1:74" ht="11.1" customHeight="1" x14ac:dyDescent="0.2">
      <c r="A44" s="545" t="s">
        <v>1351</v>
      </c>
      <c r="B44" s="548" t="s">
        <v>90</v>
      </c>
      <c r="C44" s="766">
        <v>8.5175079999999994</v>
      </c>
      <c r="D44" s="766">
        <v>2.7934230000000002</v>
      </c>
      <c r="E44" s="766">
        <v>3.0077289999999999</v>
      </c>
      <c r="F44" s="766">
        <v>2.1593399999999998</v>
      </c>
      <c r="G44" s="766">
        <v>2.3935070000000001</v>
      </c>
      <c r="H44" s="766">
        <v>2.8393980000000001</v>
      </c>
      <c r="I44" s="766">
        <v>2.896109</v>
      </c>
      <c r="J44" s="766">
        <v>2.9386739999999998</v>
      </c>
      <c r="K44" s="766">
        <v>2.5073289999999999</v>
      </c>
      <c r="L44" s="766">
        <v>2.196021</v>
      </c>
      <c r="M44" s="766">
        <v>2.6605780000000001</v>
      </c>
      <c r="N44" s="766">
        <v>2.983044</v>
      </c>
      <c r="O44" s="766">
        <v>2.9800170000000001</v>
      </c>
      <c r="P44" s="766">
        <v>2.6837430000000002</v>
      </c>
      <c r="Q44" s="766">
        <v>2.9690409999999998</v>
      </c>
      <c r="R44" s="766">
        <v>2.1221329999999998</v>
      </c>
      <c r="S44" s="766">
        <v>2.3508260000000001</v>
      </c>
      <c r="T44" s="766">
        <v>2.8133330000000001</v>
      </c>
      <c r="U44" s="766">
        <v>2.8534419999999998</v>
      </c>
      <c r="V44" s="766">
        <v>2.9345370000000002</v>
      </c>
      <c r="W44" s="766">
        <v>2.852833</v>
      </c>
      <c r="X44" s="766">
        <v>2.1625420000000002</v>
      </c>
      <c r="Y44" s="766">
        <v>2.633429</v>
      </c>
      <c r="Z44" s="766">
        <v>2.9842620000000002</v>
      </c>
      <c r="AA44" s="766">
        <v>2.9840309999999999</v>
      </c>
      <c r="AB44" s="766">
        <v>2.5560510000000001</v>
      </c>
      <c r="AC44" s="766">
        <v>2.9774259999999999</v>
      </c>
      <c r="AD44" s="766">
        <v>1.9626060000000001</v>
      </c>
      <c r="AE44" s="766">
        <v>2.6302530000000002</v>
      </c>
      <c r="AF44" s="766">
        <v>2.750299</v>
      </c>
      <c r="AG44" s="766">
        <v>2.7303090000000001</v>
      </c>
      <c r="AH44" s="766">
        <v>2.923384</v>
      </c>
      <c r="AI44" s="766">
        <v>2.8075549999999998</v>
      </c>
      <c r="AJ44" s="766">
        <v>2.1016370000000002</v>
      </c>
      <c r="AK44" s="766">
        <v>1.9041889999999999</v>
      </c>
      <c r="AL44" s="766">
        <v>2.7695189999999998</v>
      </c>
      <c r="AM44" s="766">
        <v>2.9782630000000001</v>
      </c>
      <c r="AN44" s="766">
        <v>2.6863440000000001</v>
      </c>
      <c r="AO44" s="766">
        <v>2.9667379999999999</v>
      </c>
      <c r="AP44" s="766">
        <v>2.0633629999999998</v>
      </c>
      <c r="AQ44" s="766">
        <v>2.6435789999999999</v>
      </c>
      <c r="AR44" s="766">
        <v>2.8539889999999999</v>
      </c>
      <c r="AS44" s="766">
        <v>2.9360569999999999</v>
      </c>
      <c r="AT44" s="766">
        <v>2.7815319999999999</v>
      </c>
      <c r="AU44" s="766">
        <v>2.8387959999999999</v>
      </c>
      <c r="AV44" s="766">
        <v>2.027695</v>
      </c>
      <c r="AW44" s="766">
        <v>2.1737320000000002</v>
      </c>
      <c r="AX44" s="766">
        <v>2.9702799999999998</v>
      </c>
      <c r="AY44" s="766">
        <v>2.9799600000000002</v>
      </c>
      <c r="AZ44" s="766">
        <v>2.4999099999999999</v>
      </c>
      <c r="BA44" s="767">
        <v>2.9664299999999999</v>
      </c>
      <c r="BB44" s="767">
        <v>2.0187599999999999</v>
      </c>
      <c r="BC44" s="767">
        <v>2.61463</v>
      </c>
      <c r="BD44" s="767">
        <v>2.81073</v>
      </c>
      <c r="BE44" s="767">
        <v>2.8614899999999999</v>
      </c>
      <c r="BF44" s="767">
        <v>2.8903799999999999</v>
      </c>
      <c r="BG44" s="767">
        <v>2.75969</v>
      </c>
      <c r="BH44" s="767">
        <v>2.10154</v>
      </c>
      <c r="BI44" s="767">
        <v>2.6717399999999998</v>
      </c>
      <c r="BJ44" s="767">
        <v>2.9691299999999998</v>
      </c>
      <c r="BK44" s="767">
        <v>2.97241</v>
      </c>
      <c r="BL44" s="767">
        <v>2.6513100000000001</v>
      </c>
      <c r="BM44" s="767">
        <v>2.9664299999999999</v>
      </c>
      <c r="BN44" s="767">
        <v>1.9961</v>
      </c>
      <c r="BO44" s="767">
        <v>2.7157900000000001</v>
      </c>
      <c r="BP44" s="767">
        <v>2.81073</v>
      </c>
      <c r="BQ44" s="767">
        <v>2.8614899999999999</v>
      </c>
      <c r="BR44" s="767">
        <v>2.8903799999999999</v>
      </c>
      <c r="BS44" s="767">
        <v>2.75969</v>
      </c>
      <c r="BT44" s="767">
        <v>2.1125699999999998</v>
      </c>
      <c r="BU44" s="767">
        <v>2.67001</v>
      </c>
      <c r="BV44" s="767">
        <v>2.9691299999999998</v>
      </c>
    </row>
    <row r="45" spans="1:74" ht="11.1" customHeight="1" x14ac:dyDescent="0.2">
      <c r="A45" s="545" t="s">
        <v>1352</v>
      </c>
      <c r="B45" s="548" t="s">
        <v>1276</v>
      </c>
      <c r="C45" s="766">
        <v>2.918429653</v>
      </c>
      <c r="D45" s="766">
        <v>0.85061554800000005</v>
      </c>
      <c r="E45" s="766">
        <v>1.1874049470000001</v>
      </c>
      <c r="F45" s="766">
        <v>1.155912866</v>
      </c>
      <c r="G45" s="766">
        <v>1.21371395</v>
      </c>
      <c r="H45" s="766">
        <v>1.3086763619999999</v>
      </c>
      <c r="I45" s="766">
        <v>1.4290164540000001</v>
      </c>
      <c r="J45" s="766">
        <v>1.270883558</v>
      </c>
      <c r="K45" s="766">
        <v>1.0551283709999999</v>
      </c>
      <c r="L45" s="766">
        <v>0.81500236400000003</v>
      </c>
      <c r="M45" s="766">
        <v>0.83440010899999995</v>
      </c>
      <c r="N45" s="766">
        <v>0.97532177499999995</v>
      </c>
      <c r="O45" s="766">
        <v>1.2417831239999999</v>
      </c>
      <c r="P45" s="766">
        <v>1.269145119</v>
      </c>
      <c r="Q45" s="766">
        <v>1.3888320869999999</v>
      </c>
      <c r="R45" s="766">
        <v>1.3969148339999999</v>
      </c>
      <c r="S45" s="766">
        <v>1.565012683</v>
      </c>
      <c r="T45" s="766">
        <v>1.5219336489999999</v>
      </c>
      <c r="U45" s="766">
        <v>1.520668385</v>
      </c>
      <c r="V45" s="766">
        <v>1.398767957</v>
      </c>
      <c r="W45" s="766">
        <v>1.1031900619999999</v>
      </c>
      <c r="X45" s="766">
        <v>0.96455202200000001</v>
      </c>
      <c r="Y45" s="766">
        <v>0.91126113099999995</v>
      </c>
      <c r="Z45" s="766">
        <v>0.92538494699999996</v>
      </c>
      <c r="AA45" s="766">
        <v>0.88370093999999999</v>
      </c>
      <c r="AB45" s="766">
        <v>0.936545446</v>
      </c>
      <c r="AC45" s="766">
        <v>1.050144382</v>
      </c>
      <c r="AD45" s="766">
        <v>1.2151348120000001</v>
      </c>
      <c r="AE45" s="766">
        <v>1.394880516</v>
      </c>
      <c r="AF45" s="766">
        <v>1.424383164</v>
      </c>
      <c r="AG45" s="766">
        <v>1.4364541390000001</v>
      </c>
      <c r="AH45" s="766">
        <v>1.280923668</v>
      </c>
      <c r="AI45" s="766">
        <v>1.0172657919999999</v>
      </c>
      <c r="AJ45" s="766">
        <v>0.88556844899999998</v>
      </c>
      <c r="AK45" s="766">
        <v>0.78557617800000001</v>
      </c>
      <c r="AL45" s="766">
        <v>0.73683251400000005</v>
      </c>
      <c r="AM45" s="766">
        <v>0.75401026699999996</v>
      </c>
      <c r="AN45" s="766">
        <v>0.83719259000000001</v>
      </c>
      <c r="AO45" s="766">
        <v>1.418001013</v>
      </c>
      <c r="AP45" s="766">
        <v>1.4847154970000001</v>
      </c>
      <c r="AQ45" s="766">
        <v>1.3601179400000001</v>
      </c>
      <c r="AR45" s="766">
        <v>1.497964646</v>
      </c>
      <c r="AS45" s="766">
        <v>1.4958999799999999</v>
      </c>
      <c r="AT45" s="766">
        <v>1.404530864</v>
      </c>
      <c r="AU45" s="766">
        <v>1.0501681309999999</v>
      </c>
      <c r="AV45" s="766">
        <v>0.97845740199999998</v>
      </c>
      <c r="AW45" s="766">
        <v>0.83811502299999996</v>
      </c>
      <c r="AX45" s="766">
        <v>0.76867564399999999</v>
      </c>
      <c r="AY45" s="766">
        <v>0.64038249999999997</v>
      </c>
      <c r="AZ45" s="766">
        <v>0.83299460000000003</v>
      </c>
      <c r="BA45" s="767">
        <v>1.2764770000000001</v>
      </c>
      <c r="BB45" s="767">
        <v>1.337831</v>
      </c>
      <c r="BC45" s="767">
        <v>1.2166589999999999</v>
      </c>
      <c r="BD45" s="767">
        <v>1.3551260000000001</v>
      </c>
      <c r="BE45" s="767">
        <v>1.5399160000000001</v>
      </c>
      <c r="BF45" s="767">
        <v>1.465379</v>
      </c>
      <c r="BG45" s="767">
        <v>1.172283</v>
      </c>
      <c r="BH45" s="767">
        <v>1.050646</v>
      </c>
      <c r="BI45" s="767">
        <v>0.81635919999999995</v>
      </c>
      <c r="BJ45" s="767">
        <v>0.74279899999999999</v>
      </c>
      <c r="BK45" s="767">
        <v>0.61511559999999998</v>
      </c>
      <c r="BL45" s="767">
        <v>0.79140759999999999</v>
      </c>
      <c r="BM45" s="767">
        <v>1.2092050000000001</v>
      </c>
      <c r="BN45" s="767">
        <v>1.3157110000000001</v>
      </c>
      <c r="BO45" s="767">
        <v>0.96752530000000003</v>
      </c>
      <c r="BP45" s="767">
        <v>1.255687</v>
      </c>
      <c r="BQ45" s="767">
        <v>1.425665</v>
      </c>
      <c r="BR45" s="767">
        <v>1.358266</v>
      </c>
      <c r="BS45" s="767">
        <v>1.075542</v>
      </c>
      <c r="BT45" s="767">
        <v>1.008813</v>
      </c>
      <c r="BU45" s="767">
        <v>0.75107170000000001</v>
      </c>
      <c r="BV45" s="767">
        <v>0.70622209999999996</v>
      </c>
    </row>
    <row r="46" spans="1:74" ht="11.1" customHeight="1" x14ac:dyDescent="0.2">
      <c r="A46" s="545" t="s">
        <v>1353</v>
      </c>
      <c r="B46" s="548" t="s">
        <v>1379</v>
      </c>
      <c r="C46" s="766">
        <v>2.080060333</v>
      </c>
      <c r="D46" s="766">
        <v>0.43625697699999999</v>
      </c>
      <c r="E46" s="766">
        <v>0.52598362300000001</v>
      </c>
      <c r="F46" s="766">
        <v>0.51342924099999998</v>
      </c>
      <c r="G46" s="766">
        <v>0.60063650199999996</v>
      </c>
      <c r="H46" s="766">
        <v>0.49100806600000002</v>
      </c>
      <c r="I46" s="766">
        <v>0.562469055</v>
      </c>
      <c r="J46" s="766">
        <v>0.423529392</v>
      </c>
      <c r="K46" s="766">
        <v>0.46242581999999999</v>
      </c>
      <c r="L46" s="766">
        <v>0.50840240599999997</v>
      </c>
      <c r="M46" s="766">
        <v>0.45096388700000001</v>
      </c>
      <c r="N46" s="766">
        <v>0.44699460499999999</v>
      </c>
      <c r="O46" s="766">
        <v>0.356819357</v>
      </c>
      <c r="P46" s="766">
        <v>0.40896232599999999</v>
      </c>
      <c r="Q46" s="766">
        <v>0.59085163699999999</v>
      </c>
      <c r="R46" s="766">
        <v>0.66879270400000002</v>
      </c>
      <c r="S46" s="766">
        <v>0.73187223599999995</v>
      </c>
      <c r="T46" s="766">
        <v>0.79442235900000002</v>
      </c>
      <c r="U46" s="766">
        <v>0.548796536</v>
      </c>
      <c r="V46" s="766">
        <v>0.595880831</v>
      </c>
      <c r="W46" s="766">
        <v>0.67411379699999996</v>
      </c>
      <c r="X46" s="766">
        <v>0.73961724299999998</v>
      </c>
      <c r="Y46" s="766">
        <v>0.59565473599999996</v>
      </c>
      <c r="Z46" s="766">
        <v>0.540712101</v>
      </c>
      <c r="AA46" s="766">
        <v>0.59768081299999998</v>
      </c>
      <c r="AB46" s="766">
        <v>0.64581951299999996</v>
      </c>
      <c r="AC46" s="766">
        <v>0.78138629599999998</v>
      </c>
      <c r="AD46" s="766">
        <v>0.90556434200000002</v>
      </c>
      <c r="AE46" s="766">
        <v>0.89868231799999998</v>
      </c>
      <c r="AF46" s="766">
        <v>0.90830883900000003</v>
      </c>
      <c r="AG46" s="766">
        <v>0.72295762200000002</v>
      </c>
      <c r="AH46" s="766">
        <v>0.768377545</v>
      </c>
      <c r="AI46" s="766">
        <v>0.76799748300000004</v>
      </c>
      <c r="AJ46" s="766">
        <v>0.69484177599999997</v>
      </c>
      <c r="AK46" s="766">
        <v>0.71432477999999999</v>
      </c>
      <c r="AL46" s="766">
        <v>0.609878484</v>
      </c>
      <c r="AM46" s="766">
        <v>0.61327547400000004</v>
      </c>
      <c r="AN46" s="766">
        <v>0.66331517299999998</v>
      </c>
      <c r="AO46" s="766">
        <v>0.805518344</v>
      </c>
      <c r="AP46" s="766">
        <v>0.90477234100000004</v>
      </c>
      <c r="AQ46" s="766">
        <v>0.93121790199999999</v>
      </c>
      <c r="AR46" s="766">
        <v>0.92863767500000005</v>
      </c>
      <c r="AS46" s="766">
        <v>0.90819515799999995</v>
      </c>
      <c r="AT46" s="766">
        <v>0.89643309199999999</v>
      </c>
      <c r="AU46" s="766">
        <v>0.85869997099999995</v>
      </c>
      <c r="AV46" s="766">
        <v>0.90869767300000004</v>
      </c>
      <c r="AW46" s="766">
        <v>0.75132355399999995</v>
      </c>
      <c r="AX46" s="766">
        <v>0.71029139399999996</v>
      </c>
      <c r="AY46" s="766">
        <v>0.69636469999999995</v>
      </c>
      <c r="AZ46" s="766">
        <v>0.82497299999999996</v>
      </c>
      <c r="BA46" s="767">
        <v>0.90408920000000004</v>
      </c>
      <c r="BB46" s="767">
        <v>0.98990279999999997</v>
      </c>
      <c r="BC46" s="767">
        <v>1.061358</v>
      </c>
      <c r="BD46" s="767">
        <v>0.96551149999999997</v>
      </c>
      <c r="BE46" s="767">
        <v>0.97020499999999998</v>
      </c>
      <c r="BF46" s="767">
        <v>0.86098719999999995</v>
      </c>
      <c r="BG46" s="767">
        <v>0.85914299999999999</v>
      </c>
      <c r="BH46" s="767">
        <v>0.91840129999999998</v>
      </c>
      <c r="BI46" s="767">
        <v>0.76435319999999995</v>
      </c>
      <c r="BJ46" s="767">
        <v>0.95336379999999998</v>
      </c>
      <c r="BK46" s="767">
        <v>1.03661</v>
      </c>
      <c r="BL46" s="767">
        <v>1.165303</v>
      </c>
      <c r="BM46" s="767">
        <v>1.3226039999999999</v>
      </c>
      <c r="BN46" s="767">
        <v>1.281879</v>
      </c>
      <c r="BO46" s="767">
        <v>1.3476319999999999</v>
      </c>
      <c r="BP46" s="767">
        <v>1.288851</v>
      </c>
      <c r="BQ46" s="767">
        <v>1.2763180000000001</v>
      </c>
      <c r="BR46" s="767">
        <v>1.1378740000000001</v>
      </c>
      <c r="BS46" s="767">
        <v>1.185853</v>
      </c>
      <c r="BT46" s="767">
        <v>1.280764</v>
      </c>
      <c r="BU46" s="767">
        <v>1.1526259999999999</v>
      </c>
      <c r="BV46" s="767">
        <v>1.0255080000000001</v>
      </c>
    </row>
    <row r="47" spans="1:74" ht="11.1" customHeight="1" x14ac:dyDescent="0.2">
      <c r="A47" s="545" t="s">
        <v>1354</v>
      </c>
      <c r="B47" s="546" t="s">
        <v>1380</v>
      </c>
      <c r="C47" s="766">
        <v>-4.4880322E-2</v>
      </c>
      <c r="D47" s="766">
        <v>-2.2103069999999999E-3</v>
      </c>
      <c r="E47" s="766">
        <v>2.439077E-3</v>
      </c>
      <c r="F47" s="766">
        <v>1.8236447999999999E-2</v>
      </c>
      <c r="G47" s="766">
        <v>1.7088503000000001E-2</v>
      </c>
      <c r="H47" s="766">
        <v>3.5499833000000001E-2</v>
      </c>
      <c r="I47" s="766">
        <v>3.4739752999999998E-2</v>
      </c>
      <c r="J47" s="766">
        <v>1.8630739E-2</v>
      </c>
      <c r="K47" s="766">
        <v>8.7688430000000001E-3</v>
      </c>
      <c r="L47" s="766">
        <v>-1.580237E-3</v>
      </c>
      <c r="M47" s="766">
        <v>-7.0555399999999999E-3</v>
      </c>
      <c r="N47" s="766">
        <v>-1.2829448E-2</v>
      </c>
      <c r="O47" s="766">
        <v>-1.9561562000000001E-2</v>
      </c>
      <c r="P47" s="766">
        <v>-8.7187440000000005E-3</v>
      </c>
      <c r="Q47" s="766">
        <v>-1.3750887E-2</v>
      </c>
      <c r="R47" s="766">
        <v>-1.2735888000000001E-2</v>
      </c>
      <c r="S47" s="766">
        <v>-3.7559899999999998E-3</v>
      </c>
      <c r="T47" s="766">
        <v>8.85204E-4</v>
      </c>
      <c r="U47" s="766">
        <v>1.9025144000000001E-2</v>
      </c>
      <c r="V47" s="766">
        <v>1.740566E-2</v>
      </c>
      <c r="W47" s="766">
        <v>6.1514209999999998E-3</v>
      </c>
      <c r="X47" s="766">
        <v>-8.059854E-3</v>
      </c>
      <c r="Y47" s="766">
        <v>-1.4216571000000001E-2</v>
      </c>
      <c r="Z47" s="766">
        <v>-1.8655728999999999E-2</v>
      </c>
      <c r="AA47" s="766">
        <v>-2.103588E-2</v>
      </c>
      <c r="AB47" s="766">
        <v>-8.5587969999999999E-3</v>
      </c>
      <c r="AC47" s="766">
        <v>-1.5425744E-2</v>
      </c>
      <c r="AD47" s="766">
        <v>3.1951530000000001E-3</v>
      </c>
      <c r="AE47" s="766">
        <v>1.4615390000000001E-2</v>
      </c>
      <c r="AF47" s="766">
        <v>2.9652300999999999E-2</v>
      </c>
      <c r="AG47" s="766">
        <v>2.8464146999999999E-2</v>
      </c>
      <c r="AH47" s="766">
        <v>1.8255877E-2</v>
      </c>
      <c r="AI47" s="766">
        <v>1.865298E-3</v>
      </c>
      <c r="AJ47" s="766">
        <v>-1.1164762999999999E-2</v>
      </c>
      <c r="AK47" s="766">
        <v>-1.3567304000000001E-2</v>
      </c>
      <c r="AL47" s="766">
        <v>-2.5084507999999998E-2</v>
      </c>
      <c r="AM47" s="766">
        <v>-1.8982012999999999E-2</v>
      </c>
      <c r="AN47" s="766">
        <v>-2.9931171999999999E-2</v>
      </c>
      <c r="AO47" s="766">
        <v>-3.7006499999999999E-4</v>
      </c>
      <c r="AP47" s="766">
        <v>5.390008E-3</v>
      </c>
      <c r="AQ47" s="766">
        <v>1.3810925999999999E-2</v>
      </c>
      <c r="AR47" s="766">
        <v>7.7317260000000004E-3</v>
      </c>
      <c r="AS47" s="766">
        <v>3.0744964E-2</v>
      </c>
      <c r="AT47" s="766">
        <v>3.3968971000000001E-2</v>
      </c>
      <c r="AU47" s="766">
        <v>8.5545199999999995E-3</v>
      </c>
      <c r="AV47" s="766">
        <v>-1.1693820000000001E-3</v>
      </c>
      <c r="AW47" s="766">
        <v>-1.6066342000000001E-2</v>
      </c>
      <c r="AX47" s="766">
        <v>-2.7349449999999999E-3</v>
      </c>
      <c r="AY47" s="766">
        <v>-2.0257600000000001E-2</v>
      </c>
      <c r="AZ47" s="766">
        <v>-2.7425600000000001E-2</v>
      </c>
      <c r="BA47" s="767">
        <v>2.0364499999999999E-4</v>
      </c>
      <c r="BB47" s="767">
        <v>4.6355700000000003E-3</v>
      </c>
      <c r="BC47" s="767">
        <v>2.0353599999999999E-2</v>
      </c>
      <c r="BD47" s="767">
        <v>6.3153799999999998E-3</v>
      </c>
      <c r="BE47" s="767">
        <v>2.7864199999999999E-2</v>
      </c>
      <c r="BF47" s="767">
        <v>2.8279100000000001E-2</v>
      </c>
      <c r="BG47" s="767">
        <v>1.5739700000000001E-3</v>
      </c>
      <c r="BH47" s="767">
        <v>-2.6315700000000002E-3</v>
      </c>
      <c r="BI47" s="767">
        <v>-1.6036100000000001E-2</v>
      </c>
      <c r="BJ47" s="767">
        <v>-3.5262100000000001E-3</v>
      </c>
      <c r="BK47" s="767">
        <v>-1.7344600000000002E-2</v>
      </c>
      <c r="BL47" s="767">
        <v>-2.8414700000000001E-2</v>
      </c>
      <c r="BM47" s="767">
        <v>-2.29802E-3</v>
      </c>
      <c r="BN47" s="767">
        <v>3.5530100000000001E-3</v>
      </c>
      <c r="BO47" s="767">
        <v>1.9471599999999999E-2</v>
      </c>
      <c r="BP47" s="767">
        <v>5.6333299999999998E-3</v>
      </c>
      <c r="BQ47" s="767">
        <v>2.5267999999999999E-2</v>
      </c>
      <c r="BR47" s="767">
        <v>2.65402E-2</v>
      </c>
      <c r="BS47" s="767">
        <v>3.31518E-3</v>
      </c>
      <c r="BT47" s="767">
        <v>-3.5296400000000001E-3</v>
      </c>
      <c r="BU47" s="767">
        <v>-1.65363E-2</v>
      </c>
      <c r="BV47" s="767">
        <v>-4.4788800000000002E-3</v>
      </c>
    </row>
    <row r="48" spans="1:74" ht="11.1" customHeight="1" x14ac:dyDescent="0.2">
      <c r="A48" s="545" t="s">
        <v>1355</v>
      </c>
      <c r="B48" s="546" t="s">
        <v>1280</v>
      </c>
      <c r="C48" s="766">
        <v>28.854242349</v>
      </c>
      <c r="D48" s="766">
        <v>9.2420769519999997</v>
      </c>
      <c r="E48" s="766">
        <v>9.6900138610000006</v>
      </c>
      <c r="F48" s="766">
        <v>9.1216622610000009</v>
      </c>
      <c r="G48" s="766">
        <v>10.90867328</v>
      </c>
      <c r="H48" s="766">
        <v>14.165251228000001</v>
      </c>
      <c r="I48" s="766">
        <v>15.609104379</v>
      </c>
      <c r="J48" s="766">
        <v>14.766525422999999</v>
      </c>
      <c r="K48" s="766">
        <v>12.727564503</v>
      </c>
      <c r="L48" s="766">
        <v>11.660894663000001</v>
      </c>
      <c r="M48" s="766">
        <v>9.7785805749999994</v>
      </c>
      <c r="N48" s="766">
        <v>11.001738242</v>
      </c>
      <c r="O48" s="766">
        <v>10.963640928</v>
      </c>
      <c r="P48" s="766">
        <v>9.2168967049999999</v>
      </c>
      <c r="Q48" s="766">
        <v>10.136810733000001</v>
      </c>
      <c r="R48" s="766">
        <v>9.657404305</v>
      </c>
      <c r="S48" s="766">
        <v>11.12946584</v>
      </c>
      <c r="T48" s="766">
        <v>13.534394145</v>
      </c>
      <c r="U48" s="766">
        <v>15.201774201999999</v>
      </c>
      <c r="V48" s="766">
        <v>15.031004534999999</v>
      </c>
      <c r="W48" s="766">
        <v>12.767260285000001</v>
      </c>
      <c r="X48" s="766">
        <v>11.261400578</v>
      </c>
      <c r="Y48" s="766">
        <v>10.306992925999999</v>
      </c>
      <c r="Z48" s="766">
        <v>10.750561489000001</v>
      </c>
      <c r="AA48" s="766">
        <v>10.032773783</v>
      </c>
      <c r="AB48" s="766">
        <v>8.8804767620000007</v>
      </c>
      <c r="AC48" s="766">
        <v>9.9309501719999993</v>
      </c>
      <c r="AD48" s="766">
        <v>9.5966987120000002</v>
      </c>
      <c r="AE48" s="766">
        <v>11.294046656000001</v>
      </c>
      <c r="AF48" s="766">
        <v>13.017323843</v>
      </c>
      <c r="AG48" s="766">
        <v>15.480403261999999</v>
      </c>
      <c r="AH48" s="766">
        <v>15.642502271</v>
      </c>
      <c r="AI48" s="766">
        <v>14.213016455</v>
      </c>
      <c r="AJ48" s="766">
        <v>11.955941083000001</v>
      </c>
      <c r="AK48" s="766">
        <v>10.885645232</v>
      </c>
      <c r="AL48" s="766">
        <v>12.190792715000001</v>
      </c>
      <c r="AM48" s="766">
        <v>11.626322945</v>
      </c>
      <c r="AN48" s="766">
        <v>11.233298004</v>
      </c>
      <c r="AO48" s="766">
        <v>10.965933726999999</v>
      </c>
      <c r="AP48" s="766">
        <v>10.428596789</v>
      </c>
      <c r="AQ48" s="766">
        <v>11.229960682</v>
      </c>
      <c r="AR48" s="766">
        <v>13.63702644</v>
      </c>
      <c r="AS48" s="766">
        <v>15.928111103000001</v>
      </c>
      <c r="AT48" s="766">
        <v>16.055956167000001</v>
      </c>
      <c r="AU48" s="766">
        <v>14.106768223</v>
      </c>
      <c r="AV48" s="766">
        <v>11.985435796999999</v>
      </c>
      <c r="AW48" s="766">
        <v>10.193434255</v>
      </c>
      <c r="AX48" s="766">
        <v>11.556779755000001</v>
      </c>
      <c r="AY48" s="766">
        <v>12.18615</v>
      </c>
      <c r="AZ48" s="766">
        <v>9.4637550000000008</v>
      </c>
      <c r="BA48" s="767">
        <v>10.74253</v>
      </c>
      <c r="BB48" s="767">
        <v>10.244999999999999</v>
      </c>
      <c r="BC48" s="767">
        <v>12.616110000000001</v>
      </c>
      <c r="BD48" s="767">
        <v>12.879899999999999</v>
      </c>
      <c r="BE48" s="767">
        <v>14.47138</v>
      </c>
      <c r="BF48" s="767">
        <v>14.014189999999999</v>
      </c>
      <c r="BG48" s="767">
        <v>12.919549999999999</v>
      </c>
      <c r="BH48" s="767">
        <v>11.34324</v>
      </c>
      <c r="BI48" s="767">
        <v>9.2437830000000005</v>
      </c>
      <c r="BJ48" s="767">
        <v>10.97514</v>
      </c>
      <c r="BK48" s="767">
        <v>12.329000000000001</v>
      </c>
      <c r="BL48" s="767">
        <v>9.4579389999999997</v>
      </c>
      <c r="BM48" s="767">
        <v>10.559710000000001</v>
      </c>
      <c r="BN48" s="767">
        <v>9.7414830000000006</v>
      </c>
      <c r="BO48" s="767">
        <v>12.521240000000001</v>
      </c>
      <c r="BP48" s="767">
        <v>12.53556</v>
      </c>
      <c r="BQ48" s="767">
        <v>14.569050000000001</v>
      </c>
      <c r="BR48" s="767">
        <v>14.51695</v>
      </c>
      <c r="BS48" s="767">
        <v>13.05522</v>
      </c>
      <c r="BT48" s="767">
        <v>11.364649999999999</v>
      </c>
      <c r="BU48" s="767">
        <v>9.3320729999999994</v>
      </c>
      <c r="BV48" s="767">
        <v>10.80686</v>
      </c>
    </row>
    <row r="49" spans="1:74" ht="11.1" customHeight="1" x14ac:dyDescent="0.2">
      <c r="A49" s="545" t="s">
        <v>1356</v>
      </c>
      <c r="B49" s="546" t="s">
        <v>1381</v>
      </c>
      <c r="C49" s="766">
        <v>22.464904211</v>
      </c>
      <c r="D49" s="766">
        <v>7.0247298707999999</v>
      </c>
      <c r="E49" s="766">
        <v>7.2535273697999996</v>
      </c>
      <c r="F49" s="766">
        <v>7.3928318634999997</v>
      </c>
      <c r="G49" s="766">
        <v>8.4264914551000007</v>
      </c>
      <c r="H49" s="766">
        <v>10.914756705</v>
      </c>
      <c r="I49" s="766">
        <v>12.131757136999999</v>
      </c>
      <c r="J49" s="766">
        <v>11.135966675000001</v>
      </c>
      <c r="K49" s="766">
        <v>9.4563532427000005</v>
      </c>
      <c r="L49" s="766">
        <v>8.4869614291000008</v>
      </c>
      <c r="M49" s="766">
        <v>7.1338602323</v>
      </c>
      <c r="N49" s="766">
        <v>7.7688422306999998</v>
      </c>
      <c r="O49" s="766">
        <v>8.0454647432000002</v>
      </c>
      <c r="P49" s="766">
        <v>6.5567621251999997</v>
      </c>
      <c r="Q49" s="766">
        <v>7.9909904524000002</v>
      </c>
      <c r="R49" s="766">
        <v>7.6148539796000003</v>
      </c>
      <c r="S49" s="766">
        <v>8.8570147742999996</v>
      </c>
      <c r="T49" s="766">
        <v>10.974443623000001</v>
      </c>
      <c r="U49" s="766">
        <v>11.967736385</v>
      </c>
      <c r="V49" s="766">
        <v>11.575379508999999</v>
      </c>
      <c r="W49" s="766">
        <v>9.9432870962000006</v>
      </c>
      <c r="X49" s="766">
        <v>8.3307482047000008</v>
      </c>
      <c r="Y49" s="766">
        <v>7.0995786444000002</v>
      </c>
      <c r="Z49" s="766">
        <v>7.6614532189000002</v>
      </c>
      <c r="AA49" s="766">
        <v>7.1803194230000003</v>
      </c>
      <c r="AB49" s="766">
        <v>6.6148854408000002</v>
      </c>
      <c r="AC49" s="766">
        <v>7.0869775651999998</v>
      </c>
      <c r="AD49" s="766">
        <v>7.5622917839000001</v>
      </c>
      <c r="AE49" s="766">
        <v>8.8803047225</v>
      </c>
      <c r="AF49" s="766">
        <v>10.321336294</v>
      </c>
      <c r="AG49" s="766">
        <v>11.714991917000001</v>
      </c>
      <c r="AH49" s="766">
        <v>11.458312488000001</v>
      </c>
      <c r="AI49" s="766">
        <v>10.318230029</v>
      </c>
      <c r="AJ49" s="766">
        <v>5.7685990878000002</v>
      </c>
      <c r="AK49" s="766">
        <v>5.3734853166000001</v>
      </c>
      <c r="AL49" s="766">
        <v>5.8007928067999996</v>
      </c>
      <c r="AM49" s="766">
        <v>6.1971280000000002</v>
      </c>
      <c r="AN49" s="766">
        <v>5.7551649999999999</v>
      </c>
      <c r="AO49" s="766">
        <v>6.2824540000000004</v>
      </c>
      <c r="AP49" s="766">
        <v>6.575863</v>
      </c>
      <c r="AQ49" s="766">
        <v>7.2178769999999997</v>
      </c>
      <c r="AR49" s="766">
        <v>9.3470669999999991</v>
      </c>
      <c r="AS49" s="766">
        <v>11.80401</v>
      </c>
      <c r="AT49" s="766">
        <v>12.308619999999999</v>
      </c>
      <c r="AU49" s="766">
        <v>9.935689</v>
      </c>
      <c r="AV49" s="766">
        <v>7.5907629999999999</v>
      </c>
      <c r="AW49" s="766">
        <v>7.0243869999999999</v>
      </c>
      <c r="AX49" s="766">
        <v>7.7040249999999997</v>
      </c>
      <c r="AY49" s="766">
        <v>7.8526439999999997</v>
      </c>
      <c r="AZ49" s="766">
        <v>6.8704960000000002</v>
      </c>
      <c r="BA49" s="767">
        <v>7.3356339999999998</v>
      </c>
      <c r="BB49" s="767">
        <v>7.3428199999999997</v>
      </c>
      <c r="BC49" s="767">
        <v>8.9436169999999997</v>
      </c>
      <c r="BD49" s="767">
        <v>10.513120000000001</v>
      </c>
      <c r="BE49" s="767">
        <v>12.21494</v>
      </c>
      <c r="BF49" s="767">
        <v>12.07414</v>
      </c>
      <c r="BG49" s="767">
        <v>10.1561</v>
      </c>
      <c r="BH49" s="767">
        <v>8.2072760000000002</v>
      </c>
      <c r="BI49" s="767">
        <v>7.0514099999999997</v>
      </c>
      <c r="BJ49" s="767">
        <v>8.0598139999999994</v>
      </c>
      <c r="BK49" s="767">
        <v>8.1042389999999997</v>
      </c>
      <c r="BL49" s="767">
        <v>6.9976969999999996</v>
      </c>
      <c r="BM49" s="767">
        <v>7.5609900000000003</v>
      </c>
      <c r="BN49" s="767">
        <v>7.517957</v>
      </c>
      <c r="BO49" s="767">
        <v>9.037763</v>
      </c>
      <c r="BP49" s="767">
        <v>10.641730000000001</v>
      </c>
      <c r="BQ49" s="767">
        <v>12.34169</v>
      </c>
      <c r="BR49" s="767">
        <v>12.188689999999999</v>
      </c>
      <c r="BS49" s="767">
        <v>10.24455</v>
      </c>
      <c r="BT49" s="767">
        <v>8.2857769999999995</v>
      </c>
      <c r="BU49" s="767">
        <v>7.117597</v>
      </c>
      <c r="BV49" s="767">
        <v>8.1342459999999992</v>
      </c>
    </row>
    <row r="50" spans="1:74" ht="11.1" customHeight="1" x14ac:dyDescent="0.2">
      <c r="A50" s="565"/>
      <c r="B50" s="131" t="s">
        <v>1357</v>
      </c>
      <c r="C50" s="249"/>
      <c r="D50" s="249"/>
      <c r="E50" s="249"/>
      <c r="F50" s="249"/>
      <c r="G50" s="249"/>
      <c r="H50" s="249"/>
      <c r="I50" s="249"/>
      <c r="J50" s="249"/>
      <c r="K50" s="249"/>
      <c r="L50" s="249"/>
      <c r="M50" s="249"/>
      <c r="N50" s="249"/>
      <c r="O50" s="249"/>
      <c r="P50" s="249"/>
      <c r="Q50" s="249"/>
      <c r="R50" s="249"/>
      <c r="S50" s="249"/>
      <c r="T50" s="249"/>
      <c r="U50" s="249"/>
      <c r="V50" s="249"/>
      <c r="W50" s="249"/>
      <c r="X50" s="249"/>
      <c r="Y50" s="249"/>
      <c r="Z50" s="249"/>
      <c r="AA50" s="249"/>
      <c r="AB50" s="249"/>
      <c r="AC50" s="249"/>
      <c r="AD50" s="249"/>
      <c r="AE50" s="249"/>
      <c r="AF50" s="249"/>
      <c r="AG50" s="249"/>
      <c r="AH50" s="249"/>
      <c r="AI50" s="249"/>
      <c r="AJ50" s="249"/>
      <c r="AK50" s="249"/>
      <c r="AL50" s="249"/>
      <c r="AM50" s="249"/>
      <c r="AN50" s="249"/>
      <c r="AO50" s="249"/>
      <c r="AP50" s="249"/>
      <c r="AQ50" s="249"/>
      <c r="AR50" s="249"/>
      <c r="AS50" s="249"/>
      <c r="AT50" s="249"/>
      <c r="AU50" s="249"/>
      <c r="AV50" s="249"/>
      <c r="AW50" s="249"/>
      <c r="AX50" s="249"/>
      <c r="AY50" s="249"/>
      <c r="AZ50" s="249"/>
      <c r="BA50" s="360"/>
      <c r="BB50" s="360"/>
      <c r="BC50" s="360"/>
      <c r="BD50" s="360"/>
      <c r="BE50" s="360"/>
      <c r="BF50" s="360"/>
      <c r="BG50" s="360"/>
      <c r="BH50" s="360"/>
      <c r="BI50" s="360"/>
      <c r="BJ50" s="360"/>
      <c r="BK50" s="360"/>
      <c r="BL50" s="360"/>
      <c r="BM50" s="360"/>
      <c r="BN50" s="360"/>
      <c r="BO50" s="360"/>
      <c r="BP50" s="360"/>
      <c r="BQ50" s="360"/>
      <c r="BR50" s="360"/>
      <c r="BS50" s="360"/>
      <c r="BT50" s="360"/>
      <c r="BU50" s="360"/>
      <c r="BV50" s="360"/>
    </row>
    <row r="51" spans="1:74" ht="11.1" customHeight="1" x14ac:dyDescent="0.2">
      <c r="A51" s="545" t="s">
        <v>1358</v>
      </c>
      <c r="B51" s="546" t="s">
        <v>88</v>
      </c>
      <c r="C51" s="766">
        <v>17.07276761</v>
      </c>
      <c r="D51" s="766">
        <v>6.2871869460000003</v>
      </c>
      <c r="E51" s="766">
        <v>4.7201862349999999</v>
      </c>
      <c r="F51" s="766">
        <v>4.4277834260000004</v>
      </c>
      <c r="G51" s="766">
        <v>4.9528804810000002</v>
      </c>
      <c r="H51" s="766">
        <v>7.7685690679999997</v>
      </c>
      <c r="I51" s="766">
        <v>9.2086342380000001</v>
      </c>
      <c r="J51" s="766">
        <v>10.274658090999999</v>
      </c>
      <c r="K51" s="766">
        <v>8.4271294759999993</v>
      </c>
      <c r="L51" s="766">
        <v>8.2103906329999994</v>
      </c>
      <c r="M51" s="766">
        <v>6.2630076670000001</v>
      </c>
      <c r="N51" s="766">
        <v>7.0499888019999997</v>
      </c>
      <c r="O51" s="766">
        <v>6.8968970110000001</v>
      </c>
      <c r="P51" s="766">
        <v>4.8507354300000003</v>
      </c>
      <c r="Q51" s="766">
        <v>3.8341736380000002</v>
      </c>
      <c r="R51" s="766">
        <v>3.377811796</v>
      </c>
      <c r="S51" s="766">
        <v>4.242918607</v>
      </c>
      <c r="T51" s="766">
        <v>6.1789663859999999</v>
      </c>
      <c r="U51" s="766">
        <v>8.6959030909999999</v>
      </c>
      <c r="V51" s="766">
        <v>10.112250144000001</v>
      </c>
      <c r="W51" s="766">
        <v>8.1418972099999998</v>
      </c>
      <c r="X51" s="766">
        <v>7.575569389</v>
      </c>
      <c r="Y51" s="766">
        <v>6.2952036060000003</v>
      </c>
      <c r="Z51" s="766">
        <v>6.756300081</v>
      </c>
      <c r="AA51" s="766">
        <v>6.0654701529999997</v>
      </c>
      <c r="AB51" s="766">
        <v>5.3794186110000002</v>
      </c>
      <c r="AC51" s="766">
        <v>5.6054020209999997</v>
      </c>
      <c r="AD51" s="766">
        <v>3.9500248249999999</v>
      </c>
      <c r="AE51" s="766">
        <v>3.4173430370000002</v>
      </c>
      <c r="AF51" s="766">
        <v>5.1714331050000002</v>
      </c>
      <c r="AG51" s="766">
        <v>10.165314586999999</v>
      </c>
      <c r="AH51" s="766">
        <v>9.2663859110000004</v>
      </c>
      <c r="AI51" s="766">
        <v>7.0808016599999997</v>
      </c>
      <c r="AJ51" s="766">
        <v>7.8496764539999999</v>
      </c>
      <c r="AK51" s="766">
        <v>7.3318671909999997</v>
      </c>
      <c r="AL51" s="766">
        <v>7.1058595249999996</v>
      </c>
      <c r="AM51" s="766">
        <v>6.4526182570000001</v>
      </c>
      <c r="AN51" s="766">
        <v>6.041506987</v>
      </c>
      <c r="AO51" s="766">
        <v>5.2114087019999999</v>
      </c>
      <c r="AP51" s="766">
        <v>3.3105570090000001</v>
      </c>
      <c r="AQ51" s="766">
        <v>2.7951399029999999</v>
      </c>
      <c r="AR51" s="766">
        <v>4.0670301970000002</v>
      </c>
      <c r="AS51" s="766">
        <v>7.219250948</v>
      </c>
      <c r="AT51" s="766">
        <v>8.7414245780000002</v>
      </c>
      <c r="AU51" s="766">
        <v>7.4682585440000002</v>
      </c>
      <c r="AV51" s="766">
        <v>7.6759651780000002</v>
      </c>
      <c r="AW51" s="766">
        <v>7.5444646610000001</v>
      </c>
      <c r="AX51" s="766">
        <v>7.6494366070000002</v>
      </c>
      <c r="AY51" s="766">
        <v>8.1245519999999996</v>
      </c>
      <c r="AZ51" s="766">
        <v>8.1092919999999999</v>
      </c>
      <c r="BA51" s="767">
        <v>5.6053509999999998</v>
      </c>
      <c r="BB51" s="767">
        <v>3.144733</v>
      </c>
      <c r="BC51" s="767">
        <v>3.1275590000000002</v>
      </c>
      <c r="BD51" s="767">
        <v>3.4827460000000001</v>
      </c>
      <c r="BE51" s="767">
        <v>8.1169779999999996</v>
      </c>
      <c r="BF51" s="767">
        <v>8.9369759999999996</v>
      </c>
      <c r="BG51" s="767">
        <v>8.6227879999999999</v>
      </c>
      <c r="BH51" s="767">
        <v>7.9652079999999996</v>
      </c>
      <c r="BI51" s="767">
        <v>7.1882339999999996</v>
      </c>
      <c r="BJ51" s="767">
        <v>8.7172990000000006</v>
      </c>
      <c r="BK51" s="767">
        <v>6.9676210000000003</v>
      </c>
      <c r="BL51" s="767">
        <v>6.9095469999999999</v>
      </c>
      <c r="BM51" s="767">
        <v>3.8235239999999999</v>
      </c>
      <c r="BN51" s="767">
        <v>2.4810829999999999</v>
      </c>
      <c r="BO51" s="767">
        <v>2.2076310000000001</v>
      </c>
      <c r="BP51" s="767">
        <v>3.0373459999999999</v>
      </c>
      <c r="BQ51" s="767">
        <v>7.5170380000000003</v>
      </c>
      <c r="BR51" s="767">
        <v>8.1351420000000001</v>
      </c>
      <c r="BS51" s="767">
        <v>7.4059999999999997</v>
      </c>
      <c r="BT51" s="767">
        <v>7.2876459999999996</v>
      </c>
      <c r="BU51" s="767">
        <v>6.7665459999999999</v>
      </c>
      <c r="BV51" s="767">
        <v>8.2240020000000005</v>
      </c>
    </row>
    <row r="52" spans="1:74" ht="11.1" customHeight="1" x14ac:dyDescent="0.2">
      <c r="A52" s="545" t="s">
        <v>1359</v>
      </c>
      <c r="B52" s="546" t="s">
        <v>87</v>
      </c>
      <c r="C52" s="766">
        <v>1.8858422610000001</v>
      </c>
      <c r="D52" s="766">
        <v>0.71217981200000002</v>
      </c>
      <c r="E52" s="766">
        <v>0.50332336700000002</v>
      </c>
      <c r="F52" s="766">
        <v>0.268010996</v>
      </c>
      <c r="G52" s="766">
        <v>0.63606374700000001</v>
      </c>
      <c r="H52" s="766">
        <v>0.72815920899999997</v>
      </c>
      <c r="I52" s="766">
        <v>0.76735909499999999</v>
      </c>
      <c r="J52" s="766">
        <v>0.784040603</v>
      </c>
      <c r="K52" s="766">
        <v>0.71951988200000006</v>
      </c>
      <c r="L52" s="766">
        <v>0.78550371100000005</v>
      </c>
      <c r="M52" s="766">
        <v>0.70864717099999996</v>
      </c>
      <c r="N52" s="766">
        <v>0.88926964399999997</v>
      </c>
      <c r="O52" s="766">
        <v>0.88766510300000001</v>
      </c>
      <c r="P52" s="766">
        <v>0.59924559600000005</v>
      </c>
      <c r="Q52" s="766">
        <v>0.37899685700000002</v>
      </c>
      <c r="R52" s="766">
        <v>0.24665794499999999</v>
      </c>
      <c r="S52" s="766">
        <v>0.66632957800000003</v>
      </c>
      <c r="T52" s="766">
        <v>0.69120857199999997</v>
      </c>
      <c r="U52" s="766">
        <v>0.84763554500000005</v>
      </c>
      <c r="V52" s="766">
        <v>0.83916681699999995</v>
      </c>
      <c r="W52" s="766">
        <v>0.740778041</v>
      </c>
      <c r="X52" s="766">
        <v>0.86234926300000003</v>
      </c>
      <c r="Y52" s="766">
        <v>0.80992788299999996</v>
      </c>
      <c r="Z52" s="766">
        <v>0.82377995400000004</v>
      </c>
      <c r="AA52" s="766">
        <v>0.725889173</v>
      </c>
      <c r="AB52" s="766">
        <v>0.62641758299999994</v>
      </c>
      <c r="AC52" s="766">
        <v>0.53353550500000002</v>
      </c>
      <c r="AD52" s="766">
        <v>0.221804639</v>
      </c>
      <c r="AE52" s="766">
        <v>0.55738786399999996</v>
      </c>
      <c r="AF52" s="766">
        <v>0.51905949500000004</v>
      </c>
      <c r="AG52" s="766">
        <v>0.92765032000000003</v>
      </c>
      <c r="AH52" s="766">
        <v>1.013139148</v>
      </c>
      <c r="AI52" s="766">
        <v>0.59701249300000003</v>
      </c>
      <c r="AJ52" s="766">
        <v>0.70167818800000004</v>
      </c>
      <c r="AK52" s="766">
        <v>0.96322143800000004</v>
      </c>
      <c r="AL52" s="766">
        <v>1.0951550839999999</v>
      </c>
      <c r="AM52" s="766">
        <v>0.77109697499999996</v>
      </c>
      <c r="AN52" s="766">
        <v>0.81095215200000004</v>
      </c>
      <c r="AO52" s="766">
        <v>0.57208892499999997</v>
      </c>
      <c r="AP52" s="766">
        <v>0.19561948500000001</v>
      </c>
      <c r="AQ52" s="766">
        <v>0.52635936000000005</v>
      </c>
      <c r="AR52" s="766">
        <v>0.51135507800000002</v>
      </c>
      <c r="AS52" s="766">
        <v>0.61886307699999998</v>
      </c>
      <c r="AT52" s="766">
        <v>0.66163189600000005</v>
      </c>
      <c r="AU52" s="766">
        <v>0.623199595</v>
      </c>
      <c r="AV52" s="766">
        <v>0.60573158100000002</v>
      </c>
      <c r="AW52" s="766">
        <v>0.80218220200000001</v>
      </c>
      <c r="AX52" s="766">
        <v>0.84053186499999999</v>
      </c>
      <c r="AY52" s="766">
        <v>0.69368079999999999</v>
      </c>
      <c r="AZ52" s="766">
        <v>0.97387769999999996</v>
      </c>
      <c r="BA52" s="767">
        <v>0.15443789999999999</v>
      </c>
      <c r="BB52" s="767">
        <v>0.19363639999999999</v>
      </c>
      <c r="BC52" s="767">
        <v>0.54531510000000005</v>
      </c>
      <c r="BD52" s="767">
        <v>0.59243239999999997</v>
      </c>
      <c r="BE52" s="767">
        <v>0.57298870000000002</v>
      </c>
      <c r="BF52" s="767">
        <v>0.66719470000000003</v>
      </c>
      <c r="BG52" s="767">
        <v>0.60949439999999999</v>
      </c>
      <c r="BH52" s="767">
        <v>0.59141929999999998</v>
      </c>
      <c r="BI52" s="767">
        <v>0.8150326</v>
      </c>
      <c r="BJ52" s="767">
        <v>0.94803490000000001</v>
      </c>
      <c r="BK52" s="767">
        <v>0.72635340000000004</v>
      </c>
      <c r="BL52" s="767">
        <v>1.20716</v>
      </c>
      <c r="BM52" s="767">
        <v>0.37635020000000002</v>
      </c>
      <c r="BN52" s="767">
        <v>0.61390160000000005</v>
      </c>
      <c r="BO52" s="767">
        <v>1.357389</v>
      </c>
      <c r="BP52" s="767">
        <v>0.9056362</v>
      </c>
      <c r="BQ52" s="767">
        <v>0.59879970000000005</v>
      </c>
      <c r="BR52" s="767">
        <v>0.67151850000000002</v>
      </c>
      <c r="BS52" s="767">
        <v>0.60832710000000001</v>
      </c>
      <c r="BT52" s="767">
        <v>0.59190589999999998</v>
      </c>
      <c r="BU52" s="767">
        <v>0.81269190000000002</v>
      </c>
      <c r="BV52" s="767">
        <v>0.92681119999999995</v>
      </c>
    </row>
    <row r="53" spans="1:74" ht="11.1" customHeight="1" x14ac:dyDescent="0.2">
      <c r="A53" s="545" t="s">
        <v>1360</v>
      </c>
      <c r="B53" s="548" t="s">
        <v>90</v>
      </c>
      <c r="C53" s="766">
        <v>3.6957469999999999</v>
      </c>
      <c r="D53" s="766">
        <v>1.5825100000000001</v>
      </c>
      <c r="E53" s="766">
        <v>1.694947</v>
      </c>
      <c r="F53" s="766">
        <v>1.635303</v>
      </c>
      <c r="G53" s="766">
        <v>0.84652400000000005</v>
      </c>
      <c r="H53" s="766">
        <v>1.526133</v>
      </c>
      <c r="I53" s="766">
        <v>1.695468</v>
      </c>
      <c r="J53" s="766">
        <v>1.6858629999999999</v>
      </c>
      <c r="K53" s="766">
        <v>1.630606</v>
      </c>
      <c r="L53" s="766">
        <v>1.6046309999999999</v>
      </c>
      <c r="M53" s="766">
        <v>1.6220460000000001</v>
      </c>
      <c r="N53" s="766">
        <v>1.693349</v>
      </c>
      <c r="O53" s="766">
        <v>1.645132</v>
      </c>
      <c r="P53" s="766">
        <v>1.526365</v>
      </c>
      <c r="Q53" s="766">
        <v>1.5691409999999999</v>
      </c>
      <c r="R53" s="766">
        <v>1.412868</v>
      </c>
      <c r="S53" s="766">
        <v>0.84013499999999997</v>
      </c>
      <c r="T53" s="766">
        <v>0.95983099999999999</v>
      </c>
      <c r="U53" s="766">
        <v>1.648012</v>
      </c>
      <c r="V53" s="766">
        <v>1.6828810000000001</v>
      </c>
      <c r="W53" s="766">
        <v>1.6230610000000001</v>
      </c>
      <c r="X53" s="766">
        <v>1.683557</v>
      </c>
      <c r="Y53" s="766">
        <v>1.6289389999999999</v>
      </c>
      <c r="Z53" s="766">
        <v>1.681157</v>
      </c>
      <c r="AA53" s="766">
        <v>1.6661619999999999</v>
      </c>
      <c r="AB53" s="766">
        <v>0.98265800000000003</v>
      </c>
      <c r="AC53" s="766">
        <v>1.0469269999999999</v>
      </c>
      <c r="AD53" s="766">
        <v>1.5464370000000001</v>
      </c>
      <c r="AE53" s="766">
        <v>1.682785</v>
      </c>
      <c r="AF53" s="766">
        <v>1.6373070000000001</v>
      </c>
      <c r="AG53" s="766">
        <v>1.6864300000000001</v>
      </c>
      <c r="AH53" s="766">
        <v>1.6208689999999999</v>
      </c>
      <c r="AI53" s="766">
        <v>1.6145339999999999</v>
      </c>
      <c r="AJ53" s="766">
        <v>1.6678329999999999</v>
      </c>
      <c r="AK53" s="766">
        <v>1.5739099999999999</v>
      </c>
      <c r="AL53" s="766">
        <v>1.4876670000000001</v>
      </c>
      <c r="AM53" s="766">
        <v>1.681619</v>
      </c>
      <c r="AN53" s="766">
        <v>0.98700200000000005</v>
      </c>
      <c r="AO53" s="766">
        <v>1.1328050000000001</v>
      </c>
      <c r="AP53" s="766">
        <v>1.5518430000000001</v>
      </c>
      <c r="AQ53" s="766">
        <v>1.692739</v>
      </c>
      <c r="AR53" s="766">
        <v>1.6328549999999999</v>
      </c>
      <c r="AS53" s="766">
        <v>1.6871499999999999</v>
      </c>
      <c r="AT53" s="766">
        <v>1.6779310000000001</v>
      </c>
      <c r="AU53" s="766">
        <v>1.3697699999999999</v>
      </c>
      <c r="AV53" s="766">
        <v>0.83989499999999995</v>
      </c>
      <c r="AW53" s="766">
        <v>0.80096400000000001</v>
      </c>
      <c r="AX53" s="766">
        <v>1.110811</v>
      </c>
      <c r="AY53" s="766">
        <v>1.67926</v>
      </c>
      <c r="AZ53" s="766">
        <v>1.48278</v>
      </c>
      <c r="BA53" s="767">
        <v>1.65659</v>
      </c>
      <c r="BB53" s="767">
        <v>1.5973900000000001</v>
      </c>
      <c r="BC53" s="767">
        <v>1.6888700000000001</v>
      </c>
      <c r="BD53" s="767">
        <v>1.6351599999999999</v>
      </c>
      <c r="BE53" s="767">
        <v>1.67798</v>
      </c>
      <c r="BF53" s="767">
        <v>1.6650400000000001</v>
      </c>
      <c r="BG53" s="767">
        <v>1.0264800000000001</v>
      </c>
      <c r="BH53" s="767">
        <v>1.2300199999999999</v>
      </c>
      <c r="BI53" s="767">
        <v>1.6080000000000001</v>
      </c>
      <c r="BJ53" s="767">
        <v>1.60754</v>
      </c>
      <c r="BK53" s="767">
        <v>1.6476299999999999</v>
      </c>
      <c r="BL53" s="767">
        <v>1.5237700000000001</v>
      </c>
      <c r="BM53" s="767">
        <v>1.3964000000000001</v>
      </c>
      <c r="BN53" s="767">
        <v>0.88229000000000002</v>
      </c>
      <c r="BO53" s="767">
        <v>1.6888700000000001</v>
      </c>
      <c r="BP53" s="767">
        <v>1.6351599999999999</v>
      </c>
      <c r="BQ53" s="767">
        <v>1.67798</v>
      </c>
      <c r="BR53" s="767">
        <v>1.6650400000000001</v>
      </c>
      <c r="BS53" s="767">
        <v>1.59859</v>
      </c>
      <c r="BT53" s="767">
        <v>1.6558600000000001</v>
      </c>
      <c r="BU53" s="767">
        <v>1.6080000000000001</v>
      </c>
      <c r="BV53" s="767">
        <v>1.60754</v>
      </c>
    </row>
    <row r="54" spans="1:74" ht="11.1" customHeight="1" x14ac:dyDescent="0.2">
      <c r="A54" s="545" t="s">
        <v>1361</v>
      </c>
      <c r="B54" s="548" t="s">
        <v>1276</v>
      </c>
      <c r="C54" s="766">
        <v>3.8011588980000002</v>
      </c>
      <c r="D54" s="766">
        <v>1.3403658220000001</v>
      </c>
      <c r="E54" s="766">
        <v>2.3825259719999998</v>
      </c>
      <c r="F54" s="766">
        <v>2.4210807609999998</v>
      </c>
      <c r="G54" s="766">
        <v>2.7320436610000001</v>
      </c>
      <c r="H54" s="766">
        <v>2.8038384619999999</v>
      </c>
      <c r="I54" s="766">
        <v>2.8481153290000001</v>
      </c>
      <c r="J54" s="766">
        <v>2.3444382969999999</v>
      </c>
      <c r="K54" s="766">
        <v>1.9023265060000001</v>
      </c>
      <c r="L54" s="766">
        <v>1.4386716470000001</v>
      </c>
      <c r="M54" s="766">
        <v>1.4557602110000001</v>
      </c>
      <c r="N54" s="766">
        <v>1.971518326</v>
      </c>
      <c r="O54" s="766">
        <v>3.1939892909999998</v>
      </c>
      <c r="P54" s="766">
        <v>2.8409019770000001</v>
      </c>
      <c r="Q54" s="766">
        <v>3.8231755019999998</v>
      </c>
      <c r="R54" s="766">
        <v>3.691322193</v>
      </c>
      <c r="S54" s="766">
        <v>4.1031082100000003</v>
      </c>
      <c r="T54" s="766">
        <v>3.7187555479999999</v>
      </c>
      <c r="U54" s="766">
        <v>3.6658622959999998</v>
      </c>
      <c r="V54" s="766">
        <v>3.2600365469999999</v>
      </c>
      <c r="W54" s="766">
        <v>2.3445401760000002</v>
      </c>
      <c r="X54" s="766">
        <v>1.6448481909999999</v>
      </c>
      <c r="Y54" s="766">
        <v>1.488871133</v>
      </c>
      <c r="Z54" s="766">
        <v>1.535162116</v>
      </c>
      <c r="AA54" s="766">
        <v>1.368861061</v>
      </c>
      <c r="AB54" s="766">
        <v>0.95886019199999994</v>
      </c>
      <c r="AC54" s="766">
        <v>1.5972266340000001</v>
      </c>
      <c r="AD54" s="766">
        <v>2.8239816200000001</v>
      </c>
      <c r="AE54" s="766">
        <v>2.543584659</v>
      </c>
      <c r="AF54" s="766">
        <v>2.2860595099999999</v>
      </c>
      <c r="AG54" s="766">
        <v>2.5329342929999998</v>
      </c>
      <c r="AH54" s="766">
        <v>2.334219756</v>
      </c>
      <c r="AI54" s="766">
        <v>1.923206398</v>
      </c>
      <c r="AJ54" s="766">
        <v>1.1783723209999999</v>
      </c>
      <c r="AK54" s="766">
        <v>0.98239168600000004</v>
      </c>
      <c r="AL54" s="766">
        <v>1.268796</v>
      </c>
      <c r="AM54" s="766">
        <v>1.3740179379999999</v>
      </c>
      <c r="AN54" s="766">
        <v>2.0466517319999999</v>
      </c>
      <c r="AO54" s="766">
        <v>3.708419734</v>
      </c>
      <c r="AP54" s="766">
        <v>4.0353878510000003</v>
      </c>
      <c r="AQ54" s="766">
        <v>4.2539672150000003</v>
      </c>
      <c r="AR54" s="766">
        <v>4.1023647499999996</v>
      </c>
      <c r="AS54" s="766">
        <v>3.7747968969999999</v>
      </c>
      <c r="AT54" s="766">
        <v>3.3215542669999998</v>
      </c>
      <c r="AU54" s="766">
        <v>2.4754578880000002</v>
      </c>
      <c r="AV54" s="766">
        <v>1.808196621</v>
      </c>
      <c r="AW54" s="766">
        <v>1.409795353</v>
      </c>
      <c r="AX54" s="766">
        <v>1.728407402</v>
      </c>
      <c r="AY54" s="766">
        <v>1.3836250000000001</v>
      </c>
      <c r="AZ54" s="766">
        <v>1.9138120000000001</v>
      </c>
      <c r="BA54" s="767">
        <v>3.2717679999999998</v>
      </c>
      <c r="BB54" s="767">
        <v>3.8070539999999999</v>
      </c>
      <c r="BC54" s="767">
        <v>4.2443730000000004</v>
      </c>
      <c r="BD54" s="767">
        <v>3.749085</v>
      </c>
      <c r="BE54" s="767">
        <v>3.8587099999999999</v>
      </c>
      <c r="BF54" s="767">
        <v>3.4666429999999999</v>
      </c>
      <c r="BG54" s="767">
        <v>2.7497600000000002</v>
      </c>
      <c r="BH54" s="767">
        <v>1.8977619999999999</v>
      </c>
      <c r="BI54" s="767">
        <v>1.4020649999999999</v>
      </c>
      <c r="BJ54" s="767">
        <v>1.9271879999999999</v>
      </c>
      <c r="BK54" s="767">
        <v>1.2760750000000001</v>
      </c>
      <c r="BL54" s="767">
        <v>1.819143</v>
      </c>
      <c r="BM54" s="767">
        <v>2.9174039999999999</v>
      </c>
      <c r="BN54" s="767">
        <v>3.6381640000000002</v>
      </c>
      <c r="BO54" s="767">
        <v>3.9056199999999999</v>
      </c>
      <c r="BP54" s="767">
        <v>3.575599</v>
      </c>
      <c r="BQ54" s="767">
        <v>3.6289060000000002</v>
      </c>
      <c r="BR54" s="767">
        <v>3.2772009999999998</v>
      </c>
      <c r="BS54" s="767">
        <v>2.5829759999999999</v>
      </c>
      <c r="BT54" s="767">
        <v>1.8491310000000001</v>
      </c>
      <c r="BU54" s="767">
        <v>1.348131</v>
      </c>
      <c r="BV54" s="767">
        <v>1.8546339999999999</v>
      </c>
    </row>
    <row r="55" spans="1:74" ht="11.1" customHeight="1" x14ac:dyDescent="0.2">
      <c r="A55" s="545" t="s">
        <v>1362</v>
      </c>
      <c r="B55" s="548" t="s">
        <v>1379</v>
      </c>
      <c r="C55" s="766">
        <v>13.78068435</v>
      </c>
      <c r="D55" s="766">
        <v>3.2148282949999998</v>
      </c>
      <c r="E55" s="766">
        <v>4.2274706520000001</v>
      </c>
      <c r="F55" s="766">
        <v>4.3926875509999999</v>
      </c>
      <c r="G55" s="766">
        <v>5.2359141300000003</v>
      </c>
      <c r="H55" s="766">
        <v>5.2318456199999996</v>
      </c>
      <c r="I55" s="766">
        <v>5.6691310860000002</v>
      </c>
      <c r="J55" s="766">
        <v>5.4093055019999996</v>
      </c>
      <c r="K55" s="766">
        <v>4.6451180489999997</v>
      </c>
      <c r="L55" s="766">
        <v>4.2756148119999997</v>
      </c>
      <c r="M55" s="766">
        <v>3.5460035529999998</v>
      </c>
      <c r="N55" s="766">
        <v>3.537362264</v>
      </c>
      <c r="O55" s="766">
        <v>3.4097514919999998</v>
      </c>
      <c r="P55" s="766">
        <v>3.3168353069999998</v>
      </c>
      <c r="Q55" s="766">
        <v>4.716735141</v>
      </c>
      <c r="R55" s="766">
        <v>5.0357833349999996</v>
      </c>
      <c r="S55" s="766">
        <v>6.09458067</v>
      </c>
      <c r="T55" s="766">
        <v>6.3372506020000001</v>
      </c>
      <c r="U55" s="766">
        <v>5.8973113680000004</v>
      </c>
      <c r="V55" s="766">
        <v>5.9367873649999998</v>
      </c>
      <c r="W55" s="766">
        <v>5.2665219130000001</v>
      </c>
      <c r="X55" s="766">
        <v>4.6244658640000003</v>
      </c>
      <c r="Y55" s="766">
        <v>3.4962701759999999</v>
      </c>
      <c r="Z55" s="766">
        <v>3.480268106</v>
      </c>
      <c r="AA55" s="766">
        <v>3.3117124929999999</v>
      </c>
      <c r="AB55" s="766">
        <v>4.2220832279999998</v>
      </c>
      <c r="AC55" s="766">
        <v>4.7928971760000003</v>
      </c>
      <c r="AD55" s="766">
        <v>5.32942961</v>
      </c>
      <c r="AE55" s="766">
        <v>6.7430442460000002</v>
      </c>
      <c r="AF55" s="766">
        <v>6.8603952389999998</v>
      </c>
      <c r="AG55" s="766">
        <v>6.2005232660000003</v>
      </c>
      <c r="AH55" s="766">
        <v>6.3202380610000004</v>
      </c>
      <c r="AI55" s="766">
        <v>5.7237376250000001</v>
      </c>
      <c r="AJ55" s="766">
        <v>4.8102522409999997</v>
      </c>
      <c r="AK55" s="766">
        <v>3.7982039360000002</v>
      </c>
      <c r="AL55" s="766">
        <v>3.4873288200000001</v>
      </c>
      <c r="AM55" s="766">
        <v>4.0903903880000003</v>
      </c>
      <c r="AN55" s="766">
        <v>4.3509070200000002</v>
      </c>
      <c r="AO55" s="766">
        <v>5.3577180029999996</v>
      </c>
      <c r="AP55" s="766">
        <v>5.8046486020000003</v>
      </c>
      <c r="AQ55" s="766">
        <v>6.1890603210000004</v>
      </c>
      <c r="AR55" s="766">
        <v>6.312894558</v>
      </c>
      <c r="AS55" s="766">
        <v>6.485183803</v>
      </c>
      <c r="AT55" s="766">
        <v>6.3174651629999996</v>
      </c>
      <c r="AU55" s="766">
        <v>5.6709376300000001</v>
      </c>
      <c r="AV55" s="766">
        <v>5.2926061740000003</v>
      </c>
      <c r="AW55" s="766">
        <v>4.0625317169999997</v>
      </c>
      <c r="AX55" s="766">
        <v>3.737481523</v>
      </c>
      <c r="AY55" s="766">
        <v>4.1849100000000004</v>
      </c>
      <c r="AZ55" s="766">
        <v>4.0825300000000002</v>
      </c>
      <c r="BA55" s="767">
        <v>5.0418339999999997</v>
      </c>
      <c r="BB55" s="767">
        <v>6.0189079999999997</v>
      </c>
      <c r="BC55" s="767">
        <v>6.3990299999999998</v>
      </c>
      <c r="BD55" s="767">
        <v>6.47098</v>
      </c>
      <c r="BE55" s="767">
        <v>6.8942350000000001</v>
      </c>
      <c r="BF55" s="767">
        <v>6.6154549999999999</v>
      </c>
      <c r="BG55" s="767">
        <v>6.0825469999999999</v>
      </c>
      <c r="BH55" s="767">
        <v>5.5058980000000002</v>
      </c>
      <c r="BI55" s="767">
        <v>4.1737710000000003</v>
      </c>
      <c r="BJ55" s="767">
        <v>4.3833440000000001</v>
      </c>
      <c r="BK55" s="767">
        <v>4.2066809999999997</v>
      </c>
      <c r="BL55" s="767">
        <v>4.1354369999999996</v>
      </c>
      <c r="BM55" s="767">
        <v>5.0626579999999999</v>
      </c>
      <c r="BN55" s="767">
        <v>6.1446620000000003</v>
      </c>
      <c r="BO55" s="767">
        <v>6.9113220000000002</v>
      </c>
      <c r="BP55" s="767">
        <v>6.8665459999999996</v>
      </c>
      <c r="BQ55" s="767">
        <v>7.1829590000000003</v>
      </c>
      <c r="BR55" s="767">
        <v>6.8952070000000001</v>
      </c>
      <c r="BS55" s="767">
        <v>6.4225000000000003</v>
      </c>
      <c r="BT55" s="767">
        <v>5.7785209999999996</v>
      </c>
      <c r="BU55" s="767">
        <v>4.4288109999999996</v>
      </c>
      <c r="BV55" s="767">
        <v>4.5051500000000004</v>
      </c>
    </row>
    <row r="56" spans="1:74" ht="11.1" customHeight="1" x14ac:dyDescent="0.2">
      <c r="A56" s="545" t="s">
        <v>1363</v>
      </c>
      <c r="B56" s="546" t="s">
        <v>1380</v>
      </c>
      <c r="C56" s="766">
        <v>-4.3679052000000003E-2</v>
      </c>
      <c r="D56" s="766">
        <v>-6.8508104E-2</v>
      </c>
      <c r="E56" s="766">
        <v>-3.0989142000000001E-2</v>
      </c>
      <c r="F56" s="766">
        <v>-6.4083499999999997E-4</v>
      </c>
      <c r="G56" s="766">
        <v>0.133833798</v>
      </c>
      <c r="H56" s="766">
        <v>0.17694558799999999</v>
      </c>
      <c r="I56" s="766">
        <v>6.2935332999999996E-2</v>
      </c>
      <c r="J56" s="766">
        <v>-3.0850979000000001E-2</v>
      </c>
      <c r="K56" s="766">
        <v>3.5084024999999998E-2</v>
      </c>
      <c r="L56" s="766">
        <v>3.7429652000000001E-2</v>
      </c>
      <c r="M56" s="766">
        <v>-9.2078749000000001E-2</v>
      </c>
      <c r="N56" s="766">
        <v>-0.125691101</v>
      </c>
      <c r="O56" s="766">
        <v>0.22419362300000001</v>
      </c>
      <c r="P56" s="766">
        <v>-5.3587228000000001E-2</v>
      </c>
      <c r="Q56" s="766">
        <v>-1.6483300999999999E-2</v>
      </c>
      <c r="R56" s="766">
        <v>2.5288580000000001E-2</v>
      </c>
      <c r="S56" s="766">
        <v>9.6584212000000003E-2</v>
      </c>
      <c r="T56" s="766">
        <v>7.3875047999999999E-2</v>
      </c>
      <c r="U56" s="766">
        <v>0.10931587600000001</v>
      </c>
      <c r="V56" s="766">
        <v>0.133626088</v>
      </c>
      <c r="W56" s="766">
        <v>6.0955910000000002E-2</v>
      </c>
      <c r="X56" s="766">
        <v>0.11430909</v>
      </c>
      <c r="Y56" s="766">
        <v>2.3510855000000001E-2</v>
      </c>
      <c r="Z56" s="766">
        <v>-2.0455872999999999E-2</v>
      </c>
      <c r="AA56" s="766">
        <v>-2.2035538E-2</v>
      </c>
      <c r="AB56" s="766">
        <v>7.2483505000000004E-2</v>
      </c>
      <c r="AC56" s="766">
        <v>-9.8904097999999996E-2</v>
      </c>
      <c r="AD56" s="766">
        <v>-2.0505504000000001E-2</v>
      </c>
      <c r="AE56" s="766">
        <v>3.4192164999999997E-2</v>
      </c>
      <c r="AF56" s="766">
        <v>0.12929428400000001</v>
      </c>
      <c r="AG56" s="766">
        <v>0.105792806</v>
      </c>
      <c r="AH56" s="766">
        <v>-7.8722519999999997E-3</v>
      </c>
      <c r="AI56" s="766">
        <v>2.5164167000000001E-2</v>
      </c>
      <c r="AJ56" s="766">
        <v>-1.5424190000000001E-2</v>
      </c>
      <c r="AK56" s="766">
        <v>3.4315536000000001E-2</v>
      </c>
      <c r="AL56" s="766">
        <v>-0.124204888</v>
      </c>
      <c r="AM56" s="766">
        <v>-7.3689602000000007E-2</v>
      </c>
      <c r="AN56" s="766">
        <v>-6.2724577000000004E-2</v>
      </c>
      <c r="AO56" s="766">
        <v>-3.1204949999999999E-2</v>
      </c>
      <c r="AP56" s="766">
        <v>0.11233223000000001</v>
      </c>
      <c r="AQ56" s="766">
        <v>2.7032069999999998E-2</v>
      </c>
      <c r="AR56" s="766">
        <v>7.0962447999999997E-2</v>
      </c>
      <c r="AS56" s="766">
        <v>6.2206057000000002E-2</v>
      </c>
      <c r="AT56" s="766">
        <v>0.11890758999999999</v>
      </c>
      <c r="AU56" s="766">
        <v>2.22715E-2</v>
      </c>
      <c r="AV56" s="766">
        <v>0.10309861200000001</v>
      </c>
      <c r="AW56" s="766">
        <v>-2.4103537000000001E-2</v>
      </c>
      <c r="AX56" s="766">
        <v>-7.6502916000000004E-2</v>
      </c>
      <c r="AY56" s="766">
        <v>-6.5368200000000001E-2</v>
      </c>
      <c r="AZ56" s="766">
        <v>2.2973400000000001E-2</v>
      </c>
      <c r="BA56" s="767">
        <v>-1.11059E-2</v>
      </c>
      <c r="BB56" s="767">
        <v>9.6501199999999995E-2</v>
      </c>
      <c r="BC56" s="767">
        <v>3.6785100000000001E-2</v>
      </c>
      <c r="BD56" s="767">
        <v>6.2687599999999996E-2</v>
      </c>
      <c r="BE56" s="767">
        <v>7.7265200000000006E-2</v>
      </c>
      <c r="BF56" s="767">
        <v>0.1263426</v>
      </c>
      <c r="BG56" s="767">
        <v>3.5582900000000001E-2</v>
      </c>
      <c r="BH56" s="767">
        <v>0.116719</v>
      </c>
      <c r="BI56" s="767">
        <v>-2.1443299999999998E-2</v>
      </c>
      <c r="BJ56" s="767">
        <v>-8.64177E-2</v>
      </c>
      <c r="BK56" s="767">
        <v>-7.3262999999999995E-2</v>
      </c>
      <c r="BL56" s="767">
        <v>9.5012399999999993E-3</v>
      </c>
      <c r="BM56" s="767">
        <v>-3.78147E-2</v>
      </c>
      <c r="BN56" s="767">
        <v>8.0569799999999997E-2</v>
      </c>
      <c r="BO56" s="767">
        <v>3.6701999999999999E-2</v>
      </c>
      <c r="BP56" s="767">
        <v>6.3577300000000003E-2</v>
      </c>
      <c r="BQ56" s="767">
        <v>7.1969500000000006E-2</v>
      </c>
      <c r="BR56" s="767">
        <v>0.1174429</v>
      </c>
      <c r="BS56" s="767">
        <v>3.0630999999999999E-2</v>
      </c>
      <c r="BT56" s="767">
        <v>0.1169239</v>
      </c>
      <c r="BU56" s="767">
        <v>-2.3224999999999999E-2</v>
      </c>
      <c r="BV56" s="767">
        <v>-8.1196500000000005E-2</v>
      </c>
    </row>
    <row r="57" spans="1:74" ht="11.1" customHeight="1" x14ac:dyDescent="0.2">
      <c r="A57" s="545" t="s">
        <v>1364</v>
      </c>
      <c r="B57" s="546" t="s">
        <v>1280</v>
      </c>
      <c r="C57" s="766">
        <v>40.192521067000001</v>
      </c>
      <c r="D57" s="766">
        <v>13.068562771</v>
      </c>
      <c r="E57" s="766">
        <v>13.497464084000001</v>
      </c>
      <c r="F57" s="766">
        <v>13.144224898999999</v>
      </c>
      <c r="G57" s="766">
        <v>14.537259817000001</v>
      </c>
      <c r="H57" s="766">
        <v>18.235490946999999</v>
      </c>
      <c r="I57" s="766">
        <v>20.251643081000001</v>
      </c>
      <c r="J57" s="766">
        <v>20.467454514</v>
      </c>
      <c r="K57" s="766">
        <v>17.359783938</v>
      </c>
      <c r="L57" s="766">
        <v>16.352241455000001</v>
      </c>
      <c r="M57" s="766">
        <v>13.503385852999999</v>
      </c>
      <c r="N57" s="766">
        <v>15.015796934999999</v>
      </c>
      <c r="O57" s="766">
        <v>16.257628520000001</v>
      </c>
      <c r="P57" s="766">
        <v>13.080496082</v>
      </c>
      <c r="Q57" s="766">
        <v>14.305738837</v>
      </c>
      <c r="R57" s="766">
        <v>13.789731849000001</v>
      </c>
      <c r="S57" s="766">
        <v>16.043656277</v>
      </c>
      <c r="T57" s="766">
        <v>17.959887156000001</v>
      </c>
      <c r="U57" s="766">
        <v>20.864040176</v>
      </c>
      <c r="V57" s="766">
        <v>21.964747961</v>
      </c>
      <c r="W57" s="766">
        <v>18.17775425</v>
      </c>
      <c r="X57" s="766">
        <v>16.505098796999999</v>
      </c>
      <c r="Y57" s="766">
        <v>13.742722653</v>
      </c>
      <c r="Z57" s="766">
        <v>14.256211384</v>
      </c>
      <c r="AA57" s="766">
        <v>13.116059342</v>
      </c>
      <c r="AB57" s="766">
        <v>12.241921119000001</v>
      </c>
      <c r="AC57" s="766">
        <v>13.477084238</v>
      </c>
      <c r="AD57" s="766">
        <v>13.85117219</v>
      </c>
      <c r="AE57" s="766">
        <v>14.978336970999999</v>
      </c>
      <c r="AF57" s="766">
        <v>16.603548632999999</v>
      </c>
      <c r="AG57" s="766">
        <v>21.618645271999998</v>
      </c>
      <c r="AH57" s="766">
        <v>20.546979623999999</v>
      </c>
      <c r="AI57" s="766">
        <v>16.964456342999998</v>
      </c>
      <c r="AJ57" s="766">
        <v>16.192388013999999</v>
      </c>
      <c r="AK57" s="766">
        <v>14.683909786999999</v>
      </c>
      <c r="AL57" s="766">
        <v>14.320601541</v>
      </c>
      <c r="AM57" s="766">
        <v>14.296052956</v>
      </c>
      <c r="AN57" s="766">
        <v>14.174295314</v>
      </c>
      <c r="AO57" s="766">
        <v>15.951235413999999</v>
      </c>
      <c r="AP57" s="766">
        <v>15.010388176999999</v>
      </c>
      <c r="AQ57" s="766">
        <v>15.484297869000001</v>
      </c>
      <c r="AR57" s="766">
        <v>16.697462031000001</v>
      </c>
      <c r="AS57" s="766">
        <v>19.847450781999999</v>
      </c>
      <c r="AT57" s="766">
        <v>20.838914494000001</v>
      </c>
      <c r="AU57" s="766">
        <v>17.629895157</v>
      </c>
      <c r="AV57" s="766">
        <v>16.325493166000001</v>
      </c>
      <c r="AW57" s="766">
        <v>14.595834396000001</v>
      </c>
      <c r="AX57" s="766">
        <v>14.990165481</v>
      </c>
      <c r="AY57" s="766">
        <v>16.00066</v>
      </c>
      <c r="AZ57" s="766">
        <v>16.585260000000002</v>
      </c>
      <c r="BA57" s="767">
        <v>15.71888</v>
      </c>
      <c r="BB57" s="767">
        <v>14.858219999999999</v>
      </c>
      <c r="BC57" s="767">
        <v>16.041930000000001</v>
      </c>
      <c r="BD57" s="767">
        <v>15.99309</v>
      </c>
      <c r="BE57" s="767">
        <v>21.198160000000001</v>
      </c>
      <c r="BF57" s="767">
        <v>21.477650000000001</v>
      </c>
      <c r="BG57" s="767">
        <v>19.126650000000001</v>
      </c>
      <c r="BH57" s="767">
        <v>17.307030000000001</v>
      </c>
      <c r="BI57" s="767">
        <v>15.165660000000001</v>
      </c>
      <c r="BJ57" s="767">
        <v>17.49699</v>
      </c>
      <c r="BK57" s="767">
        <v>14.751099999999999</v>
      </c>
      <c r="BL57" s="767">
        <v>15.604559999999999</v>
      </c>
      <c r="BM57" s="767">
        <v>13.53852</v>
      </c>
      <c r="BN57" s="767">
        <v>13.840669999999999</v>
      </c>
      <c r="BO57" s="767">
        <v>16.107530000000001</v>
      </c>
      <c r="BP57" s="767">
        <v>16.083860000000001</v>
      </c>
      <c r="BQ57" s="767">
        <v>20.67765</v>
      </c>
      <c r="BR57" s="767">
        <v>20.76155</v>
      </c>
      <c r="BS57" s="767">
        <v>18.64902</v>
      </c>
      <c r="BT57" s="767">
        <v>17.279990000000002</v>
      </c>
      <c r="BU57" s="767">
        <v>14.940950000000001</v>
      </c>
      <c r="BV57" s="767">
        <v>17.036940000000001</v>
      </c>
    </row>
    <row r="58" spans="1:74" ht="11.1" customHeight="1" x14ac:dyDescent="0.2">
      <c r="A58" s="566" t="s">
        <v>1365</v>
      </c>
      <c r="B58" s="568" t="s">
        <v>1381</v>
      </c>
      <c r="C58" s="569">
        <v>59.146089693999997</v>
      </c>
      <c r="D58" s="569">
        <v>18.396550423000001</v>
      </c>
      <c r="E58" s="569">
        <v>20.004535662999999</v>
      </c>
      <c r="F58" s="569">
        <v>19.678885860000001</v>
      </c>
      <c r="G58" s="569">
        <v>20.794977323000001</v>
      </c>
      <c r="H58" s="569">
        <v>23.999424190999999</v>
      </c>
      <c r="I58" s="569">
        <v>26.431784035</v>
      </c>
      <c r="J58" s="569">
        <v>26.279383241000001</v>
      </c>
      <c r="K58" s="569">
        <v>23.238064263999998</v>
      </c>
      <c r="L58" s="569">
        <v>21.270801868</v>
      </c>
      <c r="M58" s="569">
        <v>19.412487001999999</v>
      </c>
      <c r="N58" s="569">
        <v>20.535874786000001</v>
      </c>
      <c r="O58" s="569">
        <v>21.616997292000001</v>
      </c>
      <c r="P58" s="569">
        <v>18.324453635000001</v>
      </c>
      <c r="Q58" s="569">
        <v>21.179853179999999</v>
      </c>
      <c r="R58" s="569">
        <v>19.540456729999999</v>
      </c>
      <c r="S58" s="569">
        <v>21.605878171000001</v>
      </c>
      <c r="T58" s="569">
        <v>23.751326856999999</v>
      </c>
      <c r="U58" s="569">
        <v>27.283754919</v>
      </c>
      <c r="V58" s="569">
        <v>27.280170249000001</v>
      </c>
      <c r="W58" s="569">
        <v>24.260654912</v>
      </c>
      <c r="X58" s="569">
        <v>22.054437856</v>
      </c>
      <c r="Y58" s="569">
        <v>19.711853596000001</v>
      </c>
      <c r="Z58" s="569">
        <v>20.571290588</v>
      </c>
      <c r="AA58" s="569">
        <v>19.970136058000001</v>
      </c>
      <c r="AB58" s="569">
        <v>18.339624542999999</v>
      </c>
      <c r="AC58" s="569">
        <v>20.009126756000001</v>
      </c>
      <c r="AD58" s="569">
        <v>19.460090151999999</v>
      </c>
      <c r="AE58" s="569">
        <v>21.248194706</v>
      </c>
      <c r="AF58" s="569">
        <v>23.189482375000001</v>
      </c>
      <c r="AG58" s="569">
        <v>28.921433450999999</v>
      </c>
      <c r="AH58" s="569">
        <v>28.329182036999999</v>
      </c>
      <c r="AI58" s="569">
        <v>24.022497128000001</v>
      </c>
      <c r="AJ58" s="569">
        <v>22.365935273000002</v>
      </c>
      <c r="AK58" s="569">
        <v>20.641834842000002</v>
      </c>
      <c r="AL58" s="569">
        <v>20.804287992999999</v>
      </c>
      <c r="AM58" s="569">
        <v>20.786629999999999</v>
      </c>
      <c r="AN58" s="569">
        <v>18.598099999999999</v>
      </c>
      <c r="AO58" s="569">
        <v>20.468499999999999</v>
      </c>
      <c r="AP58" s="569">
        <v>19.73179</v>
      </c>
      <c r="AQ58" s="569">
        <v>20.556280000000001</v>
      </c>
      <c r="AR58" s="569">
        <v>22.150729999999999</v>
      </c>
      <c r="AS58" s="569">
        <v>25.67586</v>
      </c>
      <c r="AT58" s="569">
        <v>27.018660000000001</v>
      </c>
      <c r="AU58" s="569">
        <v>23.608419999999999</v>
      </c>
      <c r="AV58" s="569">
        <v>21.18281</v>
      </c>
      <c r="AW58" s="569">
        <v>19.839739999999999</v>
      </c>
      <c r="AX58" s="569">
        <v>20.54674</v>
      </c>
      <c r="AY58" s="569">
        <v>20.575949999999999</v>
      </c>
      <c r="AZ58" s="569">
        <v>17.867519999999999</v>
      </c>
      <c r="BA58" s="570">
        <v>19.833829999999999</v>
      </c>
      <c r="BB58" s="570">
        <v>19.033049999999999</v>
      </c>
      <c r="BC58" s="570">
        <v>20.98452</v>
      </c>
      <c r="BD58" s="570">
        <v>22.101459999999999</v>
      </c>
      <c r="BE58" s="570">
        <v>26.313469999999999</v>
      </c>
      <c r="BF58" s="570">
        <v>26.495989999999999</v>
      </c>
      <c r="BG58" s="570">
        <v>23.342459999999999</v>
      </c>
      <c r="BH58" s="570">
        <v>21.415099999999999</v>
      </c>
      <c r="BI58" s="570">
        <v>19.076329999999999</v>
      </c>
      <c r="BJ58" s="570">
        <v>20.871770000000001</v>
      </c>
      <c r="BK58" s="570">
        <v>20.605329999999999</v>
      </c>
      <c r="BL58" s="570">
        <v>17.995570000000001</v>
      </c>
      <c r="BM58" s="570">
        <v>20.01173</v>
      </c>
      <c r="BN58" s="570">
        <v>19.159020000000002</v>
      </c>
      <c r="BO58" s="570">
        <v>21.089259999999999</v>
      </c>
      <c r="BP58" s="570">
        <v>22.21527</v>
      </c>
      <c r="BQ58" s="570">
        <v>26.446370000000002</v>
      </c>
      <c r="BR58" s="570">
        <v>26.628979999999999</v>
      </c>
      <c r="BS58" s="570">
        <v>23.444430000000001</v>
      </c>
      <c r="BT58" s="570">
        <v>21.523230000000002</v>
      </c>
      <c r="BU58" s="570">
        <v>19.16863</v>
      </c>
      <c r="BV58" s="570">
        <v>20.996700000000001</v>
      </c>
    </row>
    <row r="59" spans="1:74" ht="10.5" customHeight="1" x14ac:dyDescent="0.25">
      <c r="A59" s="565"/>
      <c r="B59" s="857" t="s">
        <v>1384</v>
      </c>
      <c r="C59" s="858"/>
      <c r="D59" s="858"/>
      <c r="E59" s="858"/>
      <c r="F59" s="858"/>
      <c r="G59" s="858"/>
      <c r="H59" s="858"/>
      <c r="I59" s="858"/>
      <c r="J59" s="858"/>
      <c r="K59" s="858"/>
      <c r="L59" s="858"/>
      <c r="M59" s="858"/>
      <c r="N59" s="858"/>
      <c r="O59" s="858"/>
      <c r="P59" s="858"/>
      <c r="Q59" s="858"/>
      <c r="R59" s="571"/>
      <c r="S59" s="571"/>
      <c r="T59" s="571"/>
      <c r="U59" s="571"/>
      <c r="V59" s="571"/>
      <c r="W59" s="571"/>
      <c r="X59" s="571"/>
      <c r="Y59" s="571"/>
      <c r="Z59" s="571"/>
      <c r="AA59" s="571"/>
      <c r="AB59" s="571"/>
      <c r="AC59" s="571"/>
      <c r="AD59" s="571"/>
      <c r="AE59" s="571"/>
      <c r="AF59" s="571"/>
      <c r="AG59" s="571"/>
      <c r="AH59" s="571"/>
      <c r="AI59" s="571"/>
      <c r="AJ59" s="571"/>
      <c r="AK59" s="571"/>
      <c r="AL59" s="571"/>
      <c r="AM59" s="571"/>
      <c r="AN59" s="571"/>
      <c r="AO59" s="571"/>
      <c r="AP59" s="571"/>
      <c r="AQ59" s="571"/>
      <c r="AR59" s="571"/>
      <c r="AS59" s="571"/>
      <c r="AT59" s="571"/>
      <c r="AU59" s="571"/>
      <c r="AV59" s="571"/>
      <c r="AW59" s="571"/>
      <c r="AX59" s="571"/>
      <c r="AY59" s="571"/>
      <c r="AZ59" s="571"/>
      <c r="BA59" s="571"/>
      <c r="BB59" s="571"/>
      <c r="BC59" s="571"/>
      <c r="BD59" s="571"/>
      <c r="BE59" s="685"/>
      <c r="BF59" s="685"/>
      <c r="BG59" s="571"/>
      <c r="BH59" s="571"/>
      <c r="BI59" s="571"/>
      <c r="BJ59" s="571"/>
      <c r="BK59" s="571"/>
      <c r="BL59" s="571"/>
      <c r="BM59" s="571"/>
      <c r="BN59" s="571"/>
      <c r="BO59" s="571"/>
      <c r="BP59" s="571"/>
      <c r="BQ59" s="571"/>
      <c r="BR59" s="571"/>
      <c r="BS59" s="571"/>
      <c r="BT59" s="571"/>
      <c r="BU59" s="571"/>
      <c r="BV59" s="571"/>
    </row>
    <row r="60" spans="1:74" ht="10.5" customHeight="1" x14ac:dyDescent="0.25">
      <c r="A60" s="565"/>
      <c r="B60" s="859" t="s">
        <v>1385</v>
      </c>
      <c r="C60" s="858"/>
      <c r="D60" s="858"/>
      <c r="E60" s="858"/>
      <c r="F60" s="858"/>
      <c r="G60" s="858"/>
      <c r="H60" s="858"/>
      <c r="I60" s="858"/>
      <c r="J60" s="858"/>
      <c r="K60" s="858"/>
      <c r="L60" s="858"/>
      <c r="M60" s="858"/>
      <c r="N60" s="858"/>
      <c r="O60" s="858"/>
      <c r="P60" s="858"/>
      <c r="Q60" s="858"/>
      <c r="R60" s="556"/>
      <c r="S60" s="556"/>
      <c r="T60" s="556"/>
      <c r="U60" s="556"/>
      <c r="V60" s="556"/>
      <c r="W60" s="556"/>
      <c r="X60" s="556"/>
      <c r="Y60" s="556"/>
      <c r="Z60" s="556"/>
      <c r="AA60" s="556"/>
      <c r="AB60" s="556"/>
      <c r="AC60" s="556"/>
      <c r="AD60" s="556"/>
      <c r="AE60" s="556"/>
      <c r="AF60" s="556"/>
      <c r="AG60" s="556"/>
      <c r="AH60" s="556"/>
      <c r="AI60" s="556"/>
      <c r="AJ60" s="556"/>
      <c r="AK60" s="556"/>
      <c r="AL60" s="556"/>
      <c r="AM60" s="556"/>
      <c r="AN60" s="556"/>
      <c r="AO60" s="556"/>
      <c r="AP60" s="556"/>
      <c r="AQ60" s="556"/>
      <c r="AR60" s="556"/>
      <c r="AS60" s="556"/>
      <c r="AT60" s="556"/>
      <c r="AU60" s="556"/>
      <c r="AV60" s="556"/>
      <c r="AW60" s="556"/>
      <c r="AX60" s="556"/>
      <c r="AY60" s="556"/>
      <c r="AZ60" s="556"/>
      <c r="BA60" s="556"/>
      <c r="BB60" s="556"/>
      <c r="BC60" s="556"/>
      <c r="BD60" s="678"/>
      <c r="BE60" s="678"/>
      <c r="BF60" s="678"/>
      <c r="BG60" s="556"/>
      <c r="BH60" s="556"/>
      <c r="BI60" s="556"/>
      <c r="BJ60" s="556"/>
      <c r="BK60" s="556"/>
      <c r="BL60" s="556"/>
      <c r="BM60" s="556"/>
      <c r="BN60" s="556"/>
      <c r="BO60" s="556"/>
      <c r="BP60" s="556"/>
      <c r="BQ60" s="556"/>
      <c r="BR60" s="556"/>
      <c r="BS60" s="556"/>
      <c r="BT60" s="556"/>
      <c r="BU60" s="556"/>
      <c r="BV60" s="556"/>
    </row>
    <row r="61" spans="1:74" ht="10.5" customHeight="1" x14ac:dyDescent="0.25">
      <c r="A61" s="572"/>
      <c r="B61" s="854" t="s">
        <v>1386</v>
      </c>
      <c r="C61" s="855"/>
      <c r="D61" s="855"/>
      <c r="E61" s="855"/>
      <c r="F61" s="855"/>
      <c r="G61" s="855"/>
      <c r="H61" s="855"/>
      <c r="I61" s="855"/>
      <c r="J61" s="855"/>
      <c r="K61" s="855"/>
      <c r="L61" s="855"/>
      <c r="M61" s="855"/>
      <c r="N61" s="855"/>
      <c r="O61" s="855"/>
      <c r="P61" s="855"/>
      <c r="Q61" s="855"/>
      <c r="R61" s="556"/>
      <c r="S61" s="556"/>
      <c r="T61" s="556"/>
      <c r="U61" s="556"/>
      <c r="V61" s="556"/>
      <c r="W61" s="556"/>
      <c r="X61" s="556"/>
      <c r="Y61" s="556"/>
      <c r="Z61" s="556"/>
      <c r="AA61" s="556"/>
      <c r="AB61" s="556"/>
      <c r="AC61" s="556"/>
      <c r="AD61" s="556"/>
      <c r="AE61" s="556"/>
      <c r="AF61" s="556"/>
      <c r="AG61" s="556"/>
      <c r="AH61" s="556"/>
      <c r="AI61" s="556"/>
      <c r="AJ61" s="556"/>
      <c r="AK61" s="556"/>
      <c r="AL61" s="556"/>
      <c r="AM61" s="556"/>
      <c r="AN61" s="556"/>
      <c r="AO61" s="556"/>
      <c r="AP61" s="556"/>
      <c r="AQ61" s="556"/>
      <c r="AR61" s="556"/>
      <c r="AS61" s="556"/>
      <c r="AT61" s="556"/>
      <c r="AU61" s="556"/>
      <c r="AV61" s="556"/>
      <c r="AW61" s="556"/>
      <c r="AX61" s="556"/>
      <c r="AY61" s="556"/>
      <c r="AZ61" s="556"/>
      <c r="BA61" s="556"/>
      <c r="BB61" s="556"/>
      <c r="BC61" s="556"/>
      <c r="BD61" s="678"/>
      <c r="BE61" s="678"/>
      <c r="BF61" s="678"/>
      <c r="BG61" s="556"/>
      <c r="BH61" s="556"/>
      <c r="BI61" s="556"/>
      <c r="BJ61" s="556"/>
      <c r="BK61" s="556"/>
      <c r="BL61" s="556"/>
      <c r="BM61" s="556"/>
      <c r="BN61" s="556"/>
      <c r="BO61" s="556"/>
      <c r="BP61" s="556"/>
      <c r="BQ61" s="556"/>
      <c r="BR61" s="556"/>
      <c r="BS61" s="556"/>
      <c r="BT61" s="556"/>
      <c r="BU61" s="556"/>
      <c r="BV61" s="556"/>
    </row>
    <row r="62" spans="1:74" ht="10.5" customHeight="1" x14ac:dyDescent="0.25">
      <c r="A62" s="572"/>
      <c r="B62" s="854" t="s">
        <v>1387</v>
      </c>
      <c r="C62" s="855"/>
      <c r="D62" s="855"/>
      <c r="E62" s="855"/>
      <c r="F62" s="855"/>
      <c r="G62" s="855"/>
      <c r="H62" s="855"/>
      <c r="I62" s="855"/>
      <c r="J62" s="855"/>
      <c r="K62" s="855"/>
      <c r="L62" s="855"/>
      <c r="M62" s="855"/>
      <c r="N62" s="855"/>
      <c r="O62" s="855"/>
      <c r="P62" s="855"/>
      <c r="Q62" s="855"/>
      <c r="R62" s="556"/>
      <c r="S62" s="556"/>
      <c r="T62" s="556"/>
      <c r="U62" s="556"/>
      <c r="V62" s="556"/>
      <c r="W62" s="556"/>
      <c r="X62" s="556"/>
      <c r="Y62" s="556"/>
      <c r="Z62" s="556"/>
      <c r="AA62" s="556"/>
      <c r="AB62" s="556"/>
      <c r="AC62" s="556"/>
      <c r="AD62" s="556"/>
      <c r="AE62" s="556"/>
      <c r="AF62" s="556"/>
      <c r="AG62" s="556"/>
      <c r="AH62" s="556"/>
      <c r="AI62" s="556"/>
      <c r="AJ62" s="556"/>
      <c r="AK62" s="556"/>
      <c r="AL62" s="556"/>
      <c r="AM62" s="556"/>
      <c r="AN62" s="556"/>
      <c r="AO62" s="556"/>
      <c r="AP62" s="556"/>
      <c r="AQ62" s="556"/>
      <c r="AR62" s="556"/>
      <c r="AS62" s="556"/>
      <c r="AT62" s="556"/>
      <c r="AU62" s="556"/>
      <c r="AV62" s="556"/>
      <c r="AW62" s="556"/>
      <c r="AX62" s="556"/>
      <c r="AY62" s="556"/>
      <c r="AZ62" s="556"/>
      <c r="BA62" s="556"/>
      <c r="BB62" s="556"/>
      <c r="BC62" s="556"/>
      <c r="BD62" s="678"/>
      <c r="BE62" s="678"/>
      <c r="BF62" s="678"/>
      <c r="BG62" s="556"/>
      <c r="BH62" s="556"/>
      <c r="BI62" s="556"/>
      <c r="BJ62" s="556"/>
      <c r="BK62" s="556"/>
      <c r="BL62" s="556"/>
      <c r="BM62" s="556"/>
      <c r="BN62" s="556"/>
      <c r="BO62" s="556"/>
      <c r="BP62" s="556"/>
      <c r="BQ62" s="556"/>
      <c r="BR62" s="556"/>
      <c r="BS62" s="556"/>
      <c r="BT62" s="556"/>
      <c r="BU62" s="556"/>
      <c r="BV62" s="556"/>
    </row>
    <row r="63" spans="1:74" ht="10.5" customHeight="1" x14ac:dyDescent="0.25">
      <c r="A63" s="572"/>
      <c r="B63" s="854" t="s">
        <v>1388</v>
      </c>
      <c r="C63" s="855"/>
      <c r="D63" s="855"/>
      <c r="E63" s="855"/>
      <c r="F63" s="855"/>
      <c r="G63" s="855"/>
      <c r="H63" s="855"/>
      <c r="I63" s="855"/>
      <c r="J63" s="855"/>
      <c r="K63" s="855"/>
      <c r="L63" s="855"/>
      <c r="M63" s="855"/>
      <c r="N63" s="855"/>
      <c r="O63" s="855"/>
      <c r="P63" s="855"/>
      <c r="Q63" s="855"/>
      <c r="R63" s="556"/>
      <c r="S63" s="556"/>
      <c r="T63" s="556"/>
      <c r="U63" s="556"/>
      <c r="V63" s="556"/>
      <c r="W63" s="556"/>
      <c r="X63" s="556"/>
      <c r="Y63" s="556"/>
      <c r="Z63" s="556"/>
      <c r="AA63" s="556"/>
      <c r="AB63" s="556"/>
      <c r="AC63" s="556"/>
      <c r="AD63" s="556"/>
      <c r="AE63" s="556"/>
      <c r="AF63" s="556"/>
      <c r="AG63" s="556"/>
      <c r="AH63" s="556"/>
      <c r="AI63" s="556"/>
      <c r="AJ63" s="556"/>
      <c r="AK63" s="556"/>
      <c r="AL63" s="556"/>
      <c r="AM63" s="556"/>
      <c r="AN63" s="556"/>
      <c r="AO63" s="556"/>
      <c r="AP63" s="556"/>
      <c r="AQ63" s="556"/>
      <c r="AR63" s="556"/>
      <c r="AS63" s="556"/>
      <c r="AT63" s="556"/>
      <c r="AU63" s="556"/>
      <c r="AV63" s="556"/>
      <c r="AW63" s="556"/>
      <c r="AX63" s="556"/>
      <c r="AY63" s="556"/>
      <c r="AZ63" s="556"/>
      <c r="BA63" s="556"/>
      <c r="BB63" s="556"/>
      <c r="BC63" s="556"/>
      <c r="BD63" s="678"/>
      <c r="BE63" s="678"/>
      <c r="BF63" s="678"/>
      <c r="BG63" s="556"/>
      <c r="BH63" s="556"/>
      <c r="BI63" s="556"/>
      <c r="BJ63" s="556"/>
      <c r="BK63" s="556"/>
      <c r="BL63" s="556"/>
      <c r="BM63" s="556"/>
      <c r="BN63" s="556"/>
      <c r="BO63" s="556"/>
      <c r="BP63" s="556"/>
      <c r="BQ63" s="556"/>
      <c r="BR63" s="556"/>
      <c r="BS63" s="556"/>
      <c r="BT63" s="556"/>
      <c r="BU63" s="556"/>
      <c r="BV63" s="556"/>
    </row>
    <row r="64" spans="1:74" ht="10.5" customHeight="1" x14ac:dyDescent="0.25">
      <c r="A64" s="572"/>
      <c r="B64" s="854" t="s">
        <v>1389</v>
      </c>
      <c r="C64" s="855"/>
      <c r="D64" s="855"/>
      <c r="E64" s="855"/>
      <c r="F64" s="855"/>
      <c r="G64" s="855"/>
      <c r="H64" s="855"/>
      <c r="I64" s="855"/>
      <c r="J64" s="855"/>
      <c r="K64" s="855"/>
      <c r="L64" s="855"/>
      <c r="M64" s="855"/>
      <c r="N64" s="855"/>
      <c r="O64" s="855"/>
      <c r="P64" s="855"/>
      <c r="Q64" s="855"/>
      <c r="R64" s="556"/>
      <c r="S64" s="556"/>
      <c r="T64" s="556"/>
      <c r="U64" s="556"/>
      <c r="V64" s="556"/>
      <c r="W64" s="556"/>
      <c r="X64" s="556"/>
      <c r="Y64" s="556"/>
      <c r="Z64" s="556"/>
      <c r="AA64" s="556"/>
      <c r="AB64" s="556"/>
      <c r="AC64" s="556"/>
      <c r="AD64" s="556"/>
      <c r="AE64" s="556"/>
      <c r="AF64" s="556"/>
      <c r="AG64" s="556"/>
      <c r="AH64" s="556"/>
      <c r="AI64" s="556"/>
      <c r="AJ64" s="556"/>
      <c r="AK64" s="556"/>
      <c r="AL64" s="556"/>
      <c r="AM64" s="556"/>
      <c r="AN64" s="556"/>
      <c r="AO64" s="556"/>
      <c r="AP64" s="556"/>
      <c r="AQ64" s="556"/>
      <c r="AR64" s="556"/>
      <c r="AS64" s="556"/>
      <c r="AT64" s="556"/>
      <c r="AU64" s="556"/>
      <c r="AV64" s="556"/>
      <c r="AW64" s="556"/>
      <c r="AX64" s="556"/>
      <c r="AY64" s="556"/>
      <c r="AZ64" s="556"/>
      <c r="BA64" s="556"/>
      <c r="BB64" s="556"/>
      <c r="BC64" s="556"/>
      <c r="BD64" s="678"/>
      <c r="BE64" s="678"/>
      <c r="BF64" s="678"/>
      <c r="BG64" s="556"/>
      <c r="BH64" s="556"/>
      <c r="BI64" s="556"/>
      <c r="BJ64" s="556"/>
      <c r="BK64" s="556"/>
      <c r="BL64" s="556"/>
      <c r="BM64" s="556"/>
      <c r="BN64" s="556"/>
      <c r="BO64" s="556"/>
      <c r="BP64" s="556"/>
      <c r="BQ64" s="556"/>
      <c r="BR64" s="556"/>
      <c r="BS64" s="556"/>
      <c r="BT64" s="556"/>
      <c r="BU64" s="556"/>
      <c r="BV64" s="556"/>
    </row>
    <row r="65" spans="1:74" ht="10.5" customHeight="1" x14ac:dyDescent="0.25">
      <c r="A65" s="572"/>
      <c r="B65" s="854" t="s">
        <v>1390</v>
      </c>
      <c r="C65" s="855"/>
      <c r="D65" s="855"/>
      <c r="E65" s="855"/>
      <c r="F65" s="855"/>
      <c r="G65" s="855"/>
      <c r="H65" s="855"/>
      <c r="I65" s="855"/>
      <c r="J65" s="855"/>
      <c r="K65" s="855"/>
      <c r="L65" s="855"/>
      <c r="M65" s="855"/>
      <c r="N65" s="855"/>
      <c r="O65" s="855"/>
      <c r="P65" s="855"/>
      <c r="Q65" s="855"/>
      <c r="R65" s="556"/>
      <c r="S65" s="556"/>
      <c r="T65" s="556"/>
      <c r="U65" s="556"/>
      <c r="V65" s="556"/>
      <c r="W65" s="556"/>
      <c r="X65" s="556"/>
      <c r="Y65" s="556"/>
      <c r="Z65" s="556"/>
      <c r="AA65" s="556"/>
      <c r="AB65" s="556"/>
      <c r="AC65" s="556"/>
      <c r="AD65" s="556"/>
      <c r="AE65" s="556"/>
      <c r="AF65" s="556"/>
      <c r="AG65" s="556"/>
      <c r="AH65" s="556"/>
      <c r="AI65" s="556"/>
      <c r="AJ65" s="556"/>
      <c r="AK65" s="556"/>
      <c r="AL65" s="556"/>
      <c r="AM65" s="556"/>
      <c r="AN65" s="556"/>
      <c r="AO65" s="556"/>
      <c r="AP65" s="556"/>
      <c r="AQ65" s="556"/>
      <c r="AR65" s="556"/>
      <c r="AS65" s="556"/>
      <c r="AT65" s="556"/>
      <c r="AU65" s="556"/>
      <c r="AV65" s="556"/>
      <c r="AW65" s="556"/>
      <c r="AX65" s="556"/>
      <c r="AY65" s="556"/>
      <c r="AZ65" s="556"/>
      <c r="BA65" s="556"/>
      <c r="BB65" s="556"/>
      <c r="BC65" s="556"/>
      <c r="BD65" s="678"/>
      <c r="BE65" s="678"/>
      <c r="BF65" s="678"/>
      <c r="BG65" s="556"/>
      <c r="BH65" s="556"/>
      <c r="BI65" s="556"/>
      <c r="BJ65" s="556"/>
      <c r="BK65" s="556"/>
      <c r="BL65" s="556"/>
      <c r="BM65" s="556"/>
      <c r="BN65" s="556"/>
      <c r="BO65" s="556"/>
      <c r="BP65" s="556"/>
      <c r="BQ65" s="556"/>
      <c r="BR65" s="556"/>
      <c r="BS65" s="556"/>
      <c r="BT65" s="556"/>
      <c r="BU65" s="556"/>
      <c r="BV65" s="556"/>
    </row>
    <row r="66" spans="1:74" ht="10.5" customHeight="1" x14ac:dyDescent="0.25">
      <c r="A66" s="572"/>
      <c r="B66" s="552" t="s">
        <v>1391</v>
      </c>
      <c r="C66" s="553"/>
      <c r="D66" s="553"/>
      <c r="E66" s="553"/>
      <c r="F66" s="553"/>
      <c r="G66" s="553"/>
      <c r="H66" s="553"/>
      <c r="I66" s="553"/>
      <c r="J66" s="553"/>
      <c r="K66" s="553"/>
      <c r="L66" s="553"/>
      <c r="M66" s="553"/>
      <c r="N66" s="553"/>
      <c r="O66" s="553"/>
      <c r="P66" s="553"/>
      <c r="Q66" s="553"/>
    </row>
    <row r="67" spans="1:74" ht="10.5" customHeight="1" x14ac:dyDescent="0.2">
      <c r="A67" s="572"/>
      <c r="B67" s="789" t="s">
        <v>1392</v>
      </c>
      <c r="C67" s="790"/>
      <c r="D67" s="790"/>
      <c r="E67" s="790"/>
      <c r="F67" s="790"/>
      <c r="G67" s="790"/>
      <c r="H67" s="790"/>
      <c r="I67" s="790"/>
      <c r="J67" s="790"/>
      <c r="K67" s="790"/>
      <c r="L67" s="790"/>
      <c r="M67" s="790"/>
      <c r="N67" s="790"/>
      <c r="O67" s="790"/>
      <c r="P67" s="790"/>
      <c r="Q67" s="786"/>
    </row>
    <row r="68" spans="1:74" ht="10.5" customHeight="1" x14ac:dyDescent="0.2">
      <c r="A68" s="572"/>
      <c r="B68" s="806" t="s">
        <v>959</v>
      </c>
      <c r="C68" s="786"/>
      <c r="D68" s="786"/>
      <c r="E68" s="786"/>
      <c r="F68" s="786"/>
      <c r="G68" s="786"/>
      <c r="H68" s="786"/>
      <c r="I68" s="786"/>
      <c r="J68" s="786"/>
      <c r="K68" s="786"/>
      <c r="L68" s="786"/>
      <c r="M68" s="786"/>
      <c r="N68" s="786"/>
      <c r="O68" s="786"/>
      <c r="P68" s="786"/>
      <c r="Q68" s="786"/>
    </row>
  </sheetData>
  <mergeCells count="16">
    <mergeCell ref="B67:Q67"/>
    <mergeCell ref="B68:Q68"/>
    <mergeCell ref="B65:Q65"/>
    <mergeCell ref="BK3:BV3"/>
    <mergeCell ref="A1:A2"/>
    <mergeCell ref="C3:N3"/>
    <mergeCell ref="O3:Z3"/>
    <mergeCell ref="AA3:AL3"/>
    <mergeCell ref="AM3:AX3"/>
    <mergeCell ref="AY3:BJ3"/>
    <mergeCell ref="B59:Q59"/>
    <mergeCell ref="B60:Q60"/>
    <mergeCell ref="B61:Q61"/>
    <mergeCell ref="B62:Q62"/>
    <mergeCell ref="B63:Q63"/>
    <mergeCell ref="B64:Q64"/>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546875" defaultRowHeight="13.2" x14ac:dyDescent="0.25"/>
  <cols>
    <col min="1" max="1" width="13.44140625" style="306" customWidth="1"/>
    <col min="2" max="2" width="90" style="306" customWidth="1"/>
    <col min="3" max="16384" width="8.5546875" style="306"/>
  </cols>
  <sheetData>
    <row r="1" spans="1:18" x14ac:dyDescent="0.25">
      <c r="A1" s="306" t="s">
        <v>518</v>
      </c>
    </row>
    <row r="6" spans="1:18" ht="15.6" x14ac:dyDescent="0.3">
      <c r="B6" s="307" t="str">
        <f>"Short-Term Energy Outlook, "&amp;Dates!D1</f>
        <v>Short-Term Energy Outlook, March 2020</v>
      </c>
    </row>
    <row r="8" spans="1:18" ht="15" customHeight="1" x14ac:dyDescent="0.25">
      <c r="A8" s="308"/>
      <c r="B8" s="309" t="s">
        <v>243</v>
      </c>
      <c r="C8" s="310"/>
      <c r="D8" s="310"/>
      <c r="E8" s="310"/>
      <c r="F8" s="310"/>
      <c r="G8" s="310"/>
      <c r="H8" s="310"/>
      <c r="I8" s="310"/>
      <c r="J8" s="310"/>
      <c r="K8" s="310"/>
      <c r="L8" s="310"/>
      <c r="M8" s="310"/>
      <c r="N8" s="310"/>
      <c r="O8" s="310"/>
      <c r="P8" s="310"/>
      <c r="Q8" s="310"/>
      <c r="R8" s="310"/>
    </row>
    <row r="9" spans="1:18" ht="15" customHeight="1" x14ac:dyDescent="0.25">
      <c r="A9" s="308"/>
      <c r="B9" s="309" t="s">
        <v>1024</v>
      </c>
      <c r="C9" s="310"/>
      <c r="D9" s="310"/>
      <c r="E9" s="310"/>
      <c r="F9" s="310"/>
      <c r="G9" s="310"/>
      <c r="H9" s="310"/>
      <c r="I9" s="310"/>
      <c r="J9" s="310"/>
      <c r="K9" s="310"/>
      <c r="L9" s="310"/>
      <c r="M9" s="310"/>
      <c r="N9" s="310"/>
      <c r="O9" s="310"/>
      <c r="P9" s="310"/>
      <c r="Q9" s="310"/>
      <c r="R9" s="310"/>
    </row>
    <row r="10" spans="1:18" ht="15" customHeight="1" x14ac:dyDescent="0.25">
      <c r="A10" s="308"/>
      <c r="B10" s="309" t="s">
        <v>931</v>
      </c>
      <c r="C10" s="311"/>
      <c r="D10" s="311"/>
      <c r="E10" s="311"/>
      <c r="F10" s="311"/>
      <c r="G10" s="311"/>
      <c r="H10" s="311"/>
      <c r="I10" s="311"/>
      <c r="J10" s="311"/>
      <c r="K10" s="311"/>
      <c r="L10" s="311"/>
      <c r="M10" s="311"/>
      <c r="N10" s="311"/>
      <c r="O10" s="311"/>
      <c r="P10" s="311"/>
      <c r="Q10" s="311"/>
      <c r="R10" s="311"/>
    </row>
    <row r="11" spans="1:18" ht="15" customHeight="1" x14ac:dyDescent="0.25">
      <c r="A11" s="308"/>
      <c r="B11" s="309" t="s">
        <v>932</v>
      </c>
      <c r="C11" s="311"/>
      <c r="D11" s="311"/>
      <c r="E11" s="311"/>
      <c r="F11" s="311"/>
      <c r="G11" s="311"/>
      <c r="H11" s="311"/>
      <c r="I11" s="311"/>
      <c r="J11" s="311"/>
      <c r="K11" s="311"/>
      <c r="L11" s="311"/>
      <c r="M11" s="311"/>
      <c r="N11" s="311"/>
      <c r="O11" s="311"/>
      <c r="P11" s="311"/>
      <c r="Q11" s="311"/>
      <c r="R11" s="311"/>
    </row>
    <row r="12" spans="1:18" ht="15" customHeight="1" x14ac:dyDescent="0.25">
      <c r="A12" s="308"/>
      <c r="B12" s="309" t="s">
        <v>707</v>
      </c>
      <c r="C12" s="311"/>
      <c r="D12" s="311"/>
      <c r="E12" s="311"/>
      <c r="F12" s="311"/>
      <c r="G12" s="311"/>
      <c r="H12" s="311"/>
      <c r="I12" s="311"/>
      <c r="J12" s="311"/>
      <c r="K12" s="311"/>
      <c r="L12" s="311"/>
      <c r="M12" s="311"/>
      <c r="N12" s="311"/>
      <c r="O12" s="311"/>
      <c r="P12" s="311"/>
      <c r="Q12" s="311"/>
      <c r="R12" s="311"/>
    </row>
    <row r="13" spans="1:18" ht="15" customHeight="1" x14ac:dyDescent="0.25">
      <c r="A13" s="308"/>
      <c r="B13" s="309" t="s">
        <v>961</v>
      </c>
      <c r="C13" s="311"/>
      <c r="D13" s="311"/>
      <c r="E13" s="311"/>
      <c r="F13" s="311"/>
      <c r="G13" s="311"/>
      <c r="H13" s="311"/>
      <c r="I13" s="311"/>
      <c r="J13" s="311"/>
      <c r="K13" s="311"/>
      <c r="L13" s="311"/>
      <c r="M13" s="311"/>
      <c r="N13" s="311"/>
      <c r="O13" s="311"/>
      <c r="P13" s="311"/>
      <c r="Q13" s="311"/>
      <c r="R13" s="311"/>
    </row>
    <row r="14" spans="1:18" ht="15" customHeight="1" x14ac:dyDescent="0.25">
      <c r="A14" s="308"/>
      <c r="B14" s="309" t="s">
        <v>933</v>
      </c>
      <c r="C14" s="312"/>
      <c r="D14" s="312"/>
      <c r="E14" s="312"/>
      <c r="F14" s="312"/>
      <c r="G14" s="312"/>
      <c r="H14" s="312"/>
      <c r="I14" s="312"/>
      <c r="J14" s="312"/>
      <c r="K14" s="312"/>
      <c r="L14" s="312"/>
      <c r="M14" s="312"/>
      <c r="N14" s="312"/>
      <c r="O14" s="312"/>
      <c r="P14" s="312"/>
      <c r="Q14" s="312"/>
      <c r="R14" s="312"/>
    </row>
    <row r="15" spans="1:18" ht="15" customHeight="1" x14ac:dyDescent="0.25">
      <c r="A15" s="308"/>
      <c r="B15" s="309" t="s">
        <v>1018</v>
      </c>
      <c r="C15" s="313"/>
      <c r="D15" s="313"/>
      <c r="E15" s="313"/>
      <c r="F15" s="313"/>
      <c r="G15" s="313"/>
      <c r="H15" s="313"/>
      <c r="I15" s="313"/>
      <c r="J15" s="313"/>
      <c r="K15" s="313"/>
      <c r="L15" s="313"/>
      <c r="M15" s="313"/>
      <c r="N15" s="313"/>
      <c r="O15" s="313"/>
      <c r="P15" s="313"/>
      <c r="Q15" s="313"/>
      <c r="R15" s="313"/>
    </row>
    <row r="16" spans="1:18" ht="15" customHeight="1" x14ac:dyDescent="0.25">
      <c r="A16" s="308"/>
      <c r="B16" s="309" t="s">
        <v>818</v>
      </c>
      <c r="C16" s="311"/>
      <c r="D16" s="311"/>
      <c r="E16" s="311"/>
      <c r="F16" s="311"/>
      <c r="G16" s="311"/>
      <c r="H16" s="311"/>
      <c r="I16" s="311"/>
      <c r="J16" s="311"/>
      <c r="K16" s="311"/>
      <c r="L16" s="311"/>
      <c r="M16" s="311"/>
      <c r="N16" s="311"/>
      <c r="O16" s="311"/>
      <c r="P16" s="311"/>
      <c r="Q16" s="311"/>
      <c r="R16" s="311"/>
    </row>
    <row r="17" spans="1:18" ht="15" customHeight="1" x14ac:dyDescent="0.25">
      <c r="A17" s="308"/>
      <c r="B17" s="309" t="s">
        <v>245</v>
      </c>
      <c r="C17" s="314"/>
      <c r="D17" s="314"/>
      <c r="E17" s="314"/>
      <c r="F17" s="314"/>
      <c r="G17" s="314"/>
      <c r="H17" s="314"/>
      <c r="I17" s="314"/>
      <c r="J17" s="314"/>
      <c r="K17" s="314"/>
      <c r="L17" s="314"/>
      <c r="M17" s="314"/>
      <c r="N17" s="314"/>
      <c r="O17" s="314"/>
      <c r="P17" s="314"/>
      <c r="Q17" s="314"/>
      <c r="R17" s="314"/>
    </row>
    <row r="18" spans="1:18" ht="15" customHeight="1" x14ac:dyDescent="0.25">
      <c r="A18" s="308"/>
      <c r="B18" s="309" t="s">
        <v>69</v>
      </c>
      <c r="C18" s="311"/>
      <c r="D18" s="311"/>
      <c r="E18" s="311"/>
      <c r="F18" s="311"/>
      <c r="G18" s="311"/>
      <c r="H18" s="311"/>
      <c r="I18" s="311"/>
      <c r="J18" s="311"/>
      <c r="K18" s="311"/>
      <c r="L18" s="311"/>
      <c r="M18" s="311"/>
      <c r="N18" s="311"/>
      <c r="O18" s="311"/>
      <c r="P18" s="311"/>
      <c r="Q18" s="311"/>
      <c r="R18" s="311"/>
    </row>
    <row r="19" spans="1:18" ht="15" customHeight="1" x14ac:dyDescent="0.25">
      <c r="A19" s="308"/>
      <c r="B19" s="309" t="s">
        <v>246</v>
      </c>
      <c r="C19" s="316"/>
      <c r="D19" s="316"/>
      <c r="E19" s="316"/>
      <c r="F19" s="316"/>
      <c r="G19" s="316"/>
      <c r="H19" s="316"/>
      <c r="I19" s="316"/>
      <c r="J19" s="316"/>
      <c r="K19" s="316"/>
      <c r="L19" s="316"/>
      <c r="M19" s="316"/>
      <c r="N19" s="316"/>
      <c r="O19" s="316"/>
      <c r="P19" s="316"/>
      <c r="Q19" s="316"/>
      <c r="R19" s="316"/>
    </row>
    <row r="20" spans="1:18" ht="15" customHeight="1" x14ac:dyDescent="0.25">
      <c r="A20" s="308"/>
      <c r="B20" s="309" t="s">
        <v>831</v>
      </c>
      <c r="C20" s="311"/>
      <c r="D20" s="311"/>
      <c r="E20" s="311"/>
      <c r="F20" s="311"/>
      <c r="G20" s="311"/>
      <c r="H20" s="311"/>
      <c r="I20" s="311"/>
      <c r="J20" s="311"/>
      <c r="K20" s="311"/>
      <c r="L20" s="311"/>
      <c r="M20" s="311"/>
      <c r="N20" s="311"/>
      <c r="O20" s="311"/>
      <c r="P20" s="311"/>
      <c r="Q20" s="311"/>
      <c r="R20" s="311"/>
    </row>
    <row r="21" spans="1:18" ht="15" customHeight="1" x14ac:dyDescent="0.25">
      <c r="A21" s="308"/>
      <c r="B21" s="315" t="s">
        <v>819</v>
      </c>
      <c r="C21" s="317"/>
      <c r="D21" s="317"/>
      <c r="E21" s="317"/>
      <c r="F21" s="317"/>
      <c r="G21" s="317"/>
      <c r="H21" s="317"/>
      <c r="I21" s="317"/>
      <c r="J21" s="317"/>
      <c r="K21" s="317"/>
      <c r="L21" s="317"/>
      <c r="M21" s="317"/>
      <c r="N21" s="317"/>
      <c r="O21" s="317"/>
      <c r="P21" s="317"/>
      <c r="Q21" s="317"/>
      <c r="R21" s="317"/>
    </row>
    <row r="22" spans="1:18" ht="15" customHeight="1" x14ac:dyDescent="0.25">
      <c r="A22" s="308"/>
      <c r="B22" s="315" t="s">
        <v>820</v>
      </c>
      <c r="C22" s="311"/>
      <c r="D22" s="311"/>
      <c r="E22" s="311"/>
      <c r="F22" s="311"/>
      <c r="G22" s="311"/>
      <c r="H22" s="311"/>
      <c r="I22" s="311"/>
      <c r="J22" s="311"/>
      <c r="K22" s="311"/>
      <c r="L22" s="311"/>
      <c r="M22" s="311"/>
      <c r="N22" s="311"/>
      <c r="O22" s="311"/>
      <c r="P22" s="311"/>
      <c r="Q22" s="311"/>
      <c r="R22" s="311"/>
    </row>
    <row r="23" spans="1:18" ht="15" customHeight="1" x14ac:dyDescent="0.25">
      <c r="A23" s="308"/>
      <c r="B23" s="315" t="s">
        <v>1398</v>
      </c>
      <c r="C23" s="311"/>
      <c r="D23" s="311"/>
      <c r="E23" s="311"/>
      <c r="F23" s="311"/>
      <c r="G23" s="311"/>
      <c r="H23" s="311"/>
      <c r="I23" s="311"/>
      <c r="J23" s="311"/>
      <c r="K23" s="311"/>
      <c r="L23" s="311"/>
      <c r="M23" s="311"/>
      <c r="N23" s="311"/>
      <c r="O23" s="311"/>
      <c r="P23" s="311"/>
      <c r="Q23" s="311"/>
      <c r="R23" s="311"/>
    </row>
    <row r="24" spans="1:18" ht="15" customHeight="1" x14ac:dyDescent="0.25">
      <c r="A24" s="308"/>
      <c r="B24" s="315" t="s">
        <v>1399</v>
      </c>
      <c r="C24" s="311"/>
      <c r="D24" s="311"/>
      <c r="E24" s="311"/>
      <c r="F24" s="311"/>
      <c r="G24" s="311"/>
      <c r="H24" s="311"/>
      <c r="I24" s="311"/>
      <c r="J24" s="311"/>
      <c r="K24" s="311"/>
      <c r="L24" s="311"/>
      <c r="M24" s="311"/>
      <c r="N24" s="311"/>
      <c r="O24" s="311"/>
      <c r="P24" s="311"/>
      <c r="Q24" s="311"/>
      <c r="R24" s="311"/>
    </row>
    <row r="25" spans="1:18" ht="15" customHeight="1" x14ac:dyDescent="0.25">
      <c r="A25" s="308"/>
      <c r="B25" s="309" t="s">
        <v>1137</v>
      </c>
      <c r="C25" s="318"/>
      <c r="D25" s="318"/>
      <c r="E25" s="318"/>
      <c r="F25" s="318"/>
      <c r="G25" s="318"/>
      <c r="H25" s="318"/>
      <c r="I25" s="318"/>
      <c r="J25" s="311"/>
      <c r="K25" s="311"/>
      <c r="L25" s="311"/>
      <c r="M25" s="311"/>
      <c r="N25" s="311"/>
      <c r="O25" s="311"/>
      <c r="P25" s="311"/>
      <c r="Q25" s="311"/>
      <c r="R25" s="311"/>
    </row>
    <row r="26" spans="1:18" ht="15" customHeight="1" x14ac:dyDescent="0.25">
      <c r="A26" s="308"/>
      <c r="B26" s="309" t="s">
        <v>1089</v>
      </c>
      <c r="C26" s="318"/>
      <c r="D26" s="318"/>
      <c r="E26" s="318"/>
      <c r="F26" s="318"/>
      <c r="G26" s="318"/>
      <c r="H26" s="318"/>
      <c r="I26" s="318"/>
      <c r="J26" s="311"/>
      <c r="K26" s="311"/>
      <c r="L26" s="311"/>
      <c r="M26" s="311"/>
      <c r="N26" s="311"/>
      <c r="O26" s="311"/>
      <c r="P26" s="311"/>
      <c r="Q26" s="311"/>
      <c r="R26" s="311"/>
    </row>
    <row r="27" spans="1:18" ht="15" customHeight="1" x14ac:dyDescent="0.35">
      <c r="A27" s="308"/>
      <c r="B27" s="309" t="s">
        <v>105</v>
      </c>
      <c r="C27" s="311"/>
      <c r="D27" s="311"/>
      <c r="E27" s="311"/>
      <c r="F27" s="311"/>
      <c r="G27" s="311"/>
      <c r="H27" s="311"/>
      <c r="I27" s="311"/>
      <c r="J27" s="311"/>
      <c r="K27" s="311"/>
      <c r="L27" s="311"/>
      <c r="M27" s="311"/>
      <c r="N27" s="311"/>
      <c r="O27" s="311"/>
      <c r="P27" s="311"/>
      <c r="Q27" s="311"/>
      <c r="R27" s="311"/>
    </row>
    <row r="28" spans="1:18" ht="15" customHeight="1" x14ac:dyDescent="0.25">
      <c r="A28" s="308"/>
      <c r="B28" s="315" t="s">
        <v>247</v>
      </c>
      <c r="C28" s="311"/>
      <c r="D28" s="311"/>
      <c r="E28" s="311"/>
      <c r="F28" s="311"/>
      <c r="G28" s="311"/>
      <c r="H28" s="311"/>
      <c r="I28" s="311"/>
      <c r="J28" s="311"/>
      <c r="K28" s="311"/>
      <c r="L28" s="311"/>
      <c r="M28" s="311"/>
      <c r="N28" s="311"/>
      <c r="O28" s="311"/>
      <c r="P28" s="311"/>
      <c r="Q28" s="311"/>
      <c r="R28" s="311"/>
    </row>
    <row r="29" spans="1:18" ht="15" customHeight="1" x14ac:dyDescent="0.25">
      <c r="A29" s="308"/>
      <c r="B29" s="315" t="s">
        <v>248</v>
      </c>
      <c r="C29" s="319"/>
      <c r="D29" s="319"/>
      <c r="E29" s="319"/>
      <c r="F29" s="319"/>
      <c r="G29" s="319"/>
      <c r="H29" s="319"/>
      <c r="I29" s="319"/>
      <c r="J29" s="319"/>
      <c r="K29" s="319"/>
      <c r="L29" s="319"/>
      <c r="M29" s="319"/>
      <c r="N29" s="319"/>
      <c r="O29" s="319"/>
      <c r="P29" s="319"/>
      <c r="Q29" s="319"/>
      <c r="R29" s="319"/>
    </row>
    <row r="30" spans="1:18" x14ac:dyDescent="0.25">
      <c r="B30" s="308"/>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AZ6" sqref="AZ6:AZ46"/>
    </sheetView>
  </sheetViews>
  <sheetFormatPr defaultColWidth="11" defaultRowHeight="10.199999999999999" x14ac:dyDescent="0.2"/>
  <cols>
    <col min="1" max="1" width="12.44140625" style="575" customWidth="1"/>
    <col min="2" max="2" width="28.6640625" style="575" customWidth="1"/>
    <col min="3" max="55" width="6.5546875" style="575" customWidth="1"/>
    <col min="56" max="58" width="6.5546875" style="169" customWidth="1"/>
    <col min="59" max="74" width="6.5546875" style="575" customWidth="1"/>
    <col min="75" max="16384" width="11" style="575"/>
  </cols>
  <sheetData>
    <row r="1" spans="1:74" ht="12.75" customHeight="1" x14ac:dyDescent="0.25">
      <c r="A1" s="792" t="s">
        <v>817</v>
      </c>
      <c r="B1" s="573" t="s">
        <v>375</v>
      </c>
      <c r="C1" s="574"/>
      <c r="D1" s="574"/>
      <c r="E1" s="574"/>
      <c r="F1" s="574"/>
      <c r="G1" s="574"/>
      <c r="H1" s="574"/>
      <c r="I1" s="574"/>
      <c r="J1" s="574"/>
      <c r="K1" s="574"/>
      <c r="L1" s="574"/>
      <c r="M1" s="574"/>
      <c r="N1" s="574"/>
      <c r="O1" s="574"/>
      <c r="P1" s="574"/>
      <c r="Q1" s="574"/>
      <c r="R1" s="574"/>
      <c r="S1" s="574"/>
      <c r="T1" s="574"/>
      <c r="U1" s="574"/>
      <c r="V1" s="574"/>
      <c r="W1" s="574"/>
      <c r="X1" s="574"/>
      <c r="Y1" s="574"/>
      <c r="Z1" s="574"/>
      <c r="AA1" s="574"/>
      <c r="AB1" s="574"/>
      <c r="AC1" s="574"/>
      <c r="AD1" s="574"/>
      <c r="AE1" s="574"/>
      <c r="AF1" s="574"/>
      <c r="AG1" s="574"/>
      <c r="AH1" s="574"/>
      <c r="AI1" s="574"/>
      <c r="AJ1" s="574"/>
      <c r="AK1" s="574"/>
      <c r="AL1" s="574"/>
      <c r="AM1" s="574"/>
      <c r="AN1" s="574"/>
      <c r="AO1" s="574"/>
      <c r="AP1" s="574"/>
      <c r="AQ1" s="574"/>
      <c r="AR1" s="574"/>
      <c r="AS1" s="574"/>
      <c r="AT1" s="574"/>
      <c r="AU1" s="574"/>
      <c r="AV1" s="574"/>
      <c r="AW1" s="574"/>
      <c r="AX1" s="574"/>
      <c r="AY1" s="574"/>
      <c r="AZ1" s="574"/>
      <c r="BA1" s="574"/>
      <c r="BB1" s="574"/>
      <c r="BC1" s="574"/>
      <c r="BD1" s="686"/>
      <c r="BE1" s="686"/>
      <c r="BF1" s="686"/>
      <c r="BG1" s="574"/>
      <c r="BH1" s="574"/>
      <c r="BI1" s="574"/>
      <c r="BJ1" s="574"/>
      <c r="BK1" s="574"/>
      <c r="BL1" s="574"/>
      <c r="BM1" s="574"/>
      <c r="BN1" s="574"/>
      <c r="BO1" s="574"/>
      <c r="BP1" s="574"/>
      <c r="BQ1" s="574"/>
      <c r="BR1" s="574"/>
      <c r="BS1" s="574"/>
      <c r="BT1" s="574"/>
      <c r="BU1" s="574"/>
      <c r="BV1" s="574"/>
    </row>
    <row r="2" spans="1:74" ht="12.75" customHeight="1" x14ac:dyDescent="0.25">
      <c r="A2" s="793"/>
      <c r="B2" s="532" t="str">
        <f>"U.S. Energy Information Administration  |  Short-Term Energy Outlook  - "&amp;Dates!D1</f>
        <v>U.S. Energy Information Administration  |  Short-Term Energy Outlook  - March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76"/>
      <c r="B3" s="577"/>
      <c r="C3" s="801">
        <f>Dates!D3</f>
        <v>2016</v>
      </c>
      <c r="D3" s="802"/>
      <c r="E3" s="802"/>
      <c r="F3" s="802"/>
      <c r="G3" s="802"/>
      <c r="H3" s="802"/>
      <c r="I3" s="802"/>
      <c r="J3" s="802"/>
      <c r="K3" s="802"/>
      <c r="L3" s="802"/>
      <c r="M3" s="802"/>
      <c r="N3" s="853"/>
      <c r="O3" s="801">
        <f>C3+1</f>
        <v>2017</v>
      </c>
      <c r="P3" s="802"/>
      <c r="Q3" s="802"/>
      <c r="R3" s="802"/>
      <c r="S3" s="802"/>
      <c r="T3" s="802"/>
      <c r="U3" s="802"/>
      <c r="V3" s="802"/>
      <c r="W3" s="802"/>
      <c r="X3" s="802"/>
      <c r="Y3" s="802"/>
      <c r="Z3" s="853"/>
      <c r="AA3" s="801">
        <f>O3+1</f>
        <v>2018</v>
      </c>
      <c r="AB3" s="802"/>
      <c r="AC3" s="802"/>
      <c r="AD3" s="802"/>
      <c r="AE3" s="802"/>
      <c r="AF3" s="802"/>
      <c r="AG3" s="802"/>
      <c r="AH3" s="802"/>
      <c r="AI3" s="802"/>
      <c r="AJ3" s="802"/>
      <c r="AK3" s="802"/>
      <c r="AL3" s="853"/>
      <c r="AM3" s="801">
        <f>AA3+1</f>
        <v>2019</v>
      </c>
      <c r="AN3" s="802"/>
      <c r="AO3" s="802"/>
      <c r="AP3" s="802"/>
      <c r="AQ3" s="802"/>
      <c r="AR3" s="802"/>
      <c r="AS3" s="802"/>
      <c r="AT3" s="802"/>
      <c r="AU3" s="802"/>
      <c r="AV3" s="802"/>
      <c r="AW3" s="802"/>
      <c r="AX3" s="853"/>
      <c r="AY3" s="801">
        <f>AM3+1</f>
        <v>2020</v>
      </c>
      <c r="AZ3" s="802"/>
      <c r="BA3" s="802"/>
      <c r="BB3" s="802"/>
      <c r="BC3" s="802"/>
      <c r="BD3" s="802"/>
      <c r="BE3" s="802"/>
      <c r="BF3" s="802"/>
      <c r="BG3" s="802"/>
      <c r="BH3" s="802"/>
      <c r="BI3" s="802"/>
      <c r="BJ3" s="853"/>
      <c r="BK3" s="801">
        <f>AY3+1</f>
        <v>2021</v>
      </c>
      <c r="BL3" s="802"/>
      <c r="BM3" s="802"/>
      <c r="BN3" s="802"/>
      <c r="BO3" s="802"/>
      <c r="BP3" s="802"/>
      <c r="BQ3" s="802"/>
      <c r="BR3" s="802"/>
      <c r="BS3" s="802"/>
      <c r="BT3" s="802"/>
      <c r="BU3" s="802"/>
      <c r="BV3" s="853"/>
    </row>
    <row r="4" spans="1:74" s="169" customFormat="1" ht="12.75" customHeight="1" x14ac:dyDescent="0.2">
      <c r="A4" s="132"/>
      <c r="B4" s="578"/>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2" customHeight="1" x14ac:dyDescent="0.2">
      <c r="A5" s="579"/>
      <c r="B5" s="170" t="s">
        <v>364</v>
      </c>
      <c r="C5" s="531"/>
      <c r="D5" s="531"/>
      <c r="E5" s="531"/>
      <c r="F5" s="531"/>
      <c r="G5" s="531"/>
      <c r="H5" s="531"/>
      <c r="I5" s="531"/>
      <c r="J5" s="531"/>
      <c r="K5" s="531"/>
      <c r="L5" s="531"/>
      <c r="M5" s="531"/>
      <c r="N5" s="531"/>
      <c r="O5" s="531"/>
      <c r="P5" s="531"/>
      <c r="Q5" s="531"/>
      <c r="R5" s="531"/>
      <c r="S5" s="531"/>
      <c r="T5" s="531"/>
      <c r="U5" s="531"/>
      <c r="V5" s="531"/>
      <c r="W5" s="531"/>
      <c r="X5" s="531"/>
      <c r="Y5" s="531"/>
      <c r="Z5" s="531"/>
      <c r="AA5" s="531"/>
      <c r="AB5" s="531"/>
      <c r="AC5" s="531"/>
      <c r="AD5" s="531"/>
      <c r="AE5" s="531"/>
      <c r="AF5" s="531"/>
      <c r="AG5" s="531"/>
      <c r="AH5" s="531"/>
      <c r="AI5" s="531"/>
      <c r="AJ5" s="531"/>
      <c r="AK5" s="531"/>
      <c r="AL5" s="531"/>
      <c r="AM5" s="531"/>
      <c r="AN5" s="531"/>
      <c r="AO5" s="531"/>
      <c r="AP5" s="531"/>
      <c r="AQ5" s="531"/>
      <c r="AR5" s="531"/>
      <c r="AS5" s="531"/>
      <c r="AT5" s="531"/>
      <c r="AU5" s="531"/>
      <c r="AV5" s="531"/>
      <c r="AW5" s="531"/>
      <c r="AX5" s="531"/>
      <c r="AY5" s="531"/>
      <c r="AZ5" s="531"/>
      <c r="BA5" s="531"/>
      <c r="BB5" s="531"/>
      <c r="BC5" s="531"/>
      <c r="BD5" s="531"/>
      <c r="BE5" s="531"/>
      <c r="BF5" s="531"/>
      <c r="BG5" s="531"/>
      <c r="BH5" s="531"/>
      <c r="BI5" s="531"/>
      <c r="BJ5" s="531"/>
      <c r="BK5" s="531"/>
      <c r="BL5" s="531"/>
      <c r="BM5" s="531"/>
      <c r="BN5" s="531"/>
      <c r="BO5" s="531"/>
      <c r="BP5" s="531"/>
      <c r="BQ5" s="531"/>
      <c r="BR5" s="531"/>
      <c r="BS5" s="531"/>
      <c r="BT5" s="531"/>
      <c r="BU5" s="531"/>
      <c r="BV5" s="531"/>
    </row>
    <row r="6" spans="1:74" ht="12" customHeight="1" x14ac:dyDescent="0.2">
      <c r="A6" s="579" t="s">
        <v>67</v>
      </c>
      <c r="B6" s="581" t="s">
        <v>472</v>
      </c>
      <c r="C6" s="270">
        <v>1.229703E-2</v>
      </c>
      <c r="D6" s="270">
        <v>1.147887E-2</v>
      </c>
      <c r="E6" s="270">
        <v>1.21415E-2</v>
      </c>
      <c r="F6" s="270">
        <v>1.116115E-2</v>
      </c>
      <c r="G6" s="270">
        <v>1.2387820000000001E-2</v>
      </c>
      <c r="H6" s="270">
        <v>1.155282E-2</v>
      </c>
      <c r="I6" s="270">
        <v>1.2105090000000001E-2</v>
      </c>
      <c r="J6" s="270">
        <v>1.222554E-2</v>
      </c>
      <c r="K6" s="270">
        <v>1.2247829999999999E-2</v>
      </c>
      <c r="L6" s="270">
        <v>1.2492410000000001E-2</v>
      </c>
      <c r="M6" s="270">
        <v>1.259102E-2</v>
      </c>
      <c r="N6" s="270">
        <v>1.3422190000000001E-2</v>
      </c>
      <c r="O6" s="270">
        <v>1.273783E-2</v>
      </c>
      <c r="P6" s="270">
        <v>1.141374E-2</v>
      </c>
      <c r="Q6" s="270">
        <v>1.275548E-2</v>
      </c>
      <c r="R6" s="270">
        <v>1.231582E-2</v>
      </c>
      <c r="S6" s="270">
        <v>1.182445E-2</v>
      </c>
      <c r="T6" s="270">
        <v>1.118396E-2</v>
      </c>
      <c r="U6" s="270">
        <v>1.248725E-2</v>
      </c>
      <c r="V6" s="270">
        <v>1.239172E-2</v>
      </c>
      <c r="W6" s="270">
        <v>1.194886E-2</v>
      </c>
      <c r="X6" s="270">
        <v>1.1322820000000001E-2</v>
      </c>
      <c r="Y6" s="270">
        <v>1.187788E-2</v>
      </c>
      <c r="Z6" s="270">
        <v>1.447292E-2</v>
      </c>
      <c r="AA6" s="270">
        <v>1.222999E-2</v>
      </c>
      <c r="AB6" s="270">
        <v>1.161714E-2</v>
      </c>
      <c r="AC6" s="270">
        <v>1.2462030000000001E-2</v>
      </c>
      <c r="AD6" s="270">
        <v>1.083157E-2</v>
      </c>
      <c r="AE6" s="270">
        <v>1.26067E-2</v>
      </c>
      <c r="AF6" s="270">
        <v>1.1851840000000001E-2</v>
      </c>
      <c r="AG6" s="270">
        <v>1.24881E-2</v>
      </c>
      <c r="AH6" s="270">
        <v>1.246479E-2</v>
      </c>
      <c r="AI6" s="270">
        <v>1.210782E-2</v>
      </c>
      <c r="AJ6" s="270">
        <v>1.1608E-2</v>
      </c>
      <c r="AK6" s="270">
        <v>1.2134600000000001E-2</v>
      </c>
      <c r="AL6" s="270">
        <v>1.28804E-2</v>
      </c>
      <c r="AM6" s="270">
        <v>1.2578239999999999E-2</v>
      </c>
      <c r="AN6" s="270">
        <v>1.1555559999999999E-2</v>
      </c>
      <c r="AO6" s="270">
        <v>1.269994E-2</v>
      </c>
      <c r="AP6" s="270">
        <v>1.1051729999999999E-2</v>
      </c>
      <c r="AQ6" s="270">
        <v>1.194253E-2</v>
      </c>
      <c r="AR6" s="270">
        <v>1.211226E-2</v>
      </c>
      <c r="AS6" s="270">
        <v>1.256676E-2</v>
      </c>
      <c r="AT6" s="270">
        <v>1.2571239999999999E-2</v>
      </c>
      <c r="AU6" s="270">
        <v>1.2354220000000001E-2</v>
      </c>
      <c r="AV6" s="270">
        <v>1.129527E-2</v>
      </c>
      <c r="AW6" s="270">
        <v>9.7517560000000003E-3</v>
      </c>
      <c r="AX6" s="270">
        <v>1.1476736E-2</v>
      </c>
      <c r="AY6" s="270">
        <v>1.2872700000000001E-2</v>
      </c>
      <c r="AZ6" s="270">
        <v>1.17033E-2</v>
      </c>
      <c r="BA6" s="356">
        <v>1.26497E-2</v>
      </c>
      <c r="BB6" s="356">
        <v>1.13238E-2</v>
      </c>
      <c r="BC6" s="356">
        <v>1.21391E-2</v>
      </c>
      <c r="BD6" s="356">
        <v>1.1799199999999999E-2</v>
      </c>
      <c r="BE6" s="356">
        <v>1.26734E-2</v>
      </c>
      <c r="BF6" s="356">
        <v>1.2754400000000001E-2</v>
      </c>
      <c r="BG6" s="356">
        <v>1.24907E-2</v>
      </c>
      <c r="BH6" s="356">
        <v>1.07181E-2</v>
      </c>
      <c r="BI6" s="356">
        <v>8.72736E-3</v>
      </c>
      <c r="BJ6" s="356">
        <v>1.1603799999999999E-2</v>
      </c>
      <c r="BK6" s="356">
        <v>1.1657799999999999E-2</v>
      </c>
      <c r="BL6" s="356">
        <v>1.01011E-2</v>
      </c>
      <c r="BM6" s="356">
        <v>1.0244100000000001E-2</v>
      </c>
      <c r="BN6" s="356">
        <v>9.8657199999999997E-3</v>
      </c>
      <c r="BO6" s="356">
        <v>1.1854699999999999E-2</v>
      </c>
      <c r="BP6" s="356">
        <v>1.17406E-2</v>
      </c>
      <c r="BQ6" s="356">
        <v>1.2588800000000001E-2</v>
      </c>
      <c r="BR6" s="356">
        <v>1.2670499999999999E-2</v>
      </c>
      <c r="BS6" s="356">
        <v>1.2386400000000001E-2</v>
      </c>
      <c r="BT6" s="356">
        <v>1.06696E-2</v>
      </c>
      <c r="BU6" s="356">
        <v>8.7731200000000006E-3</v>
      </c>
      <c r="BV6" s="356">
        <v>1.1479700000000001E-2</v>
      </c>
    </row>
    <row r="7" spans="1:74" ht="12" customHeight="1" x14ac:dyDescent="0.2">
      <c r="A7" s="580" t="s">
        <v>773</v>
      </c>
      <c r="B7" s="581" t="s">
        <v>52</v>
      </c>
      <c r="C7" s="270">
        <v>0.23508257099999999</v>
      </c>
      <c r="D7" s="270">
        <v>0.221621809</v>
      </c>
      <c r="E7" s="270">
        <v>0.25134715000000002</v>
      </c>
      <c r="F7" s="270">
        <v>0.23758448200000001</v>
      </c>
      <c r="G7" s="270">
        <v>0.23408115199999999</v>
      </c>
      <c r="H7" s="270">
        <v>0.21349449400000001</v>
      </c>
      <c r="I7" s="270">
        <v>0.19698010599999999</v>
      </c>
      <c r="J7" s="270">
        <v>0.179636349</v>
      </c>
      <c r="K7" s="270">
        <v>0.15028696599999999</v>
      </c>
      <c r="L7" s="270">
        <v>0.15906146600000001</v>
      </c>
      <c r="M7" s="270">
        <v>0.172836771</v>
      </c>
      <c r="N7" s="270">
        <v>0.206707593</v>
      </c>
      <c r="O7" s="270">
        <v>0.24538940300000001</v>
      </c>
      <c r="P7" s="270">
        <v>0.21662481</v>
      </c>
      <c r="Q7" s="270">
        <v>0.26833750899999997</v>
      </c>
      <c r="R7" s="270">
        <v>0.26921413500000002</v>
      </c>
      <c r="S7" s="270">
        <v>0.296705632</v>
      </c>
      <c r="T7" s="270">
        <v>0.27715296</v>
      </c>
      <c r="U7" s="270">
        <v>0.24288053000000001</v>
      </c>
      <c r="V7" s="270">
        <v>0.20029641000000001</v>
      </c>
      <c r="W7" s="270">
        <v>0.174842313</v>
      </c>
      <c r="X7" s="270">
        <v>0.16740739399999999</v>
      </c>
      <c r="Y7" s="270">
        <v>0.188137307</v>
      </c>
      <c r="Z7" s="270">
        <v>0.20503521</v>
      </c>
      <c r="AA7" s="270">
        <v>0.22760369799999999</v>
      </c>
      <c r="AB7" s="270">
        <v>0.22606904999999999</v>
      </c>
      <c r="AC7" s="270">
        <v>0.234808086</v>
      </c>
      <c r="AD7" s="270">
        <v>0.25521263100000002</v>
      </c>
      <c r="AE7" s="270">
        <v>0.27644498000000001</v>
      </c>
      <c r="AF7" s="270">
        <v>0.25076493599999999</v>
      </c>
      <c r="AG7" s="270">
        <v>0.22797667699999999</v>
      </c>
      <c r="AH7" s="270">
        <v>0.19975982</v>
      </c>
      <c r="AI7" s="270">
        <v>0.17378658299999999</v>
      </c>
      <c r="AJ7" s="270">
        <v>0.17713009800000001</v>
      </c>
      <c r="AK7" s="270">
        <v>0.19859706599999999</v>
      </c>
      <c r="AL7" s="270">
        <v>0.206530781</v>
      </c>
      <c r="AM7" s="270">
        <v>0.21963565900000001</v>
      </c>
      <c r="AN7" s="270">
        <v>0.198064295</v>
      </c>
      <c r="AO7" s="270">
        <v>0.23182471499999999</v>
      </c>
      <c r="AP7" s="270">
        <v>0.23131747499999999</v>
      </c>
      <c r="AQ7" s="270">
        <v>0.27293216599999998</v>
      </c>
      <c r="AR7" s="270">
        <v>0.240269187</v>
      </c>
      <c r="AS7" s="270">
        <v>0.21536019100000001</v>
      </c>
      <c r="AT7" s="270">
        <v>0.190909251</v>
      </c>
      <c r="AU7" s="270">
        <v>0.14799384900000001</v>
      </c>
      <c r="AV7" s="270">
        <v>0.147682276</v>
      </c>
      <c r="AW7" s="270">
        <v>0.18613734100000001</v>
      </c>
      <c r="AX7" s="270">
        <v>0.20350270000000001</v>
      </c>
      <c r="AY7" s="270">
        <v>0.22327060000000001</v>
      </c>
      <c r="AZ7" s="270">
        <v>0.2012582</v>
      </c>
      <c r="BA7" s="356">
        <v>0.22891700000000001</v>
      </c>
      <c r="BB7" s="356">
        <v>0.23625460000000001</v>
      </c>
      <c r="BC7" s="356">
        <v>0.27547250000000001</v>
      </c>
      <c r="BD7" s="356">
        <v>0.2644435</v>
      </c>
      <c r="BE7" s="356">
        <v>0.238093</v>
      </c>
      <c r="BF7" s="356">
        <v>0.2056597</v>
      </c>
      <c r="BG7" s="356">
        <v>0.16541649999999999</v>
      </c>
      <c r="BH7" s="356">
        <v>0.15607270000000001</v>
      </c>
      <c r="BI7" s="356">
        <v>0.1905483</v>
      </c>
      <c r="BJ7" s="356">
        <v>0.2213077</v>
      </c>
      <c r="BK7" s="356">
        <v>0.2261398</v>
      </c>
      <c r="BL7" s="356">
        <v>0.1857626</v>
      </c>
      <c r="BM7" s="356">
        <v>0.23490040000000001</v>
      </c>
      <c r="BN7" s="356">
        <v>0.2404898</v>
      </c>
      <c r="BO7" s="356">
        <v>0.25539440000000002</v>
      </c>
      <c r="BP7" s="356">
        <v>0.25130669999999999</v>
      </c>
      <c r="BQ7" s="356">
        <v>0.22932549999999999</v>
      </c>
      <c r="BR7" s="356">
        <v>0.1989599</v>
      </c>
      <c r="BS7" s="356">
        <v>0.155448</v>
      </c>
      <c r="BT7" s="356">
        <v>0.1535118</v>
      </c>
      <c r="BU7" s="356">
        <v>0.1838852</v>
      </c>
      <c r="BV7" s="356">
        <v>0.2238068</v>
      </c>
    </row>
    <row r="8" spans="1:74" ht="12" customHeight="1" x14ac:dyDescent="0.2">
      <c r="A8" s="579" t="s">
        <v>774</v>
      </c>
      <c r="B8" s="581" t="s">
        <v>1078</v>
      </c>
      <c r="C8" s="270">
        <v>1.3461934784E-2</v>
      </c>
      <c r="D8" s="270">
        <v>2.0315438918000001E-2</v>
      </c>
      <c r="E8" s="270">
        <v>2.3733363374000001E-2</v>
      </c>
      <c r="F8" s="270">
        <v>2.6136849803E-2</v>
      </c>
      <c r="G8" s="270">
        <v>3.1158023255E-2</v>
      </c>
      <c r="H8" s="270">
        <v>3.1552448093999999E-2</v>
      </c>
      <c r="I8" s="270">
        <v>3.5879957150000003E-2</v>
      </c>
      <c r="J8" s="270">
        <v>3.6082395920000003E-2</v>
      </c>
      <c r="K8" s="270">
        <v>3.3089142650999999E-2</v>
      </c>
      <c r="L8" s="270">
        <v>2.9049441592E-2</v>
      </c>
      <c r="M8" s="270">
        <v>2.5197876745999999E-2</v>
      </c>
      <c r="N8" s="270">
        <v>2.2054942881999998E-2</v>
      </c>
      <c r="O8" s="270">
        <v>1.8530758314000001E-2</v>
      </c>
      <c r="P8" s="270">
        <v>2.3275665821000002E-2</v>
      </c>
      <c r="Q8" s="270">
        <v>3.8696124271999997E-2</v>
      </c>
      <c r="R8" s="270">
        <v>4.2804545004000001E-2</v>
      </c>
      <c r="S8" s="270">
        <v>5.1643342508999997E-2</v>
      </c>
      <c r="T8" s="270">
        <v>5.6286767393000002E-2</v>
      </c>
      <c r="U8" s="270">
        <v>5.2420705036999998E-2</v>
      </c>
      <c r="V8" s="270">
        <v>4.9511761940000003E-2</v>
      </c>
      <c r="W8" s="270">
        <v>4.6608517709999998E-2</v>
      </c>
      <c r="X8" s="270">
        <v>4.3955177643999997E-2</v>
      </c>
      <c r="Y8" s="270">
        <v>3.1069560972000001E-2</v>
      </c>
      <c r="Z8" s="270">
        <v>3.0932799551E-2</v>
      </c>
      <c r="AA8" s="270">
        <v>3.0290889386999999E-2</v>
      </c>
      <c r="AB8" s="270">
        <v>3.5587152758E-2</v>
      </c>
      <c r="AC8" s="270">
        <v>4.6148970258000001E-2</v>
      </c>
      <c r="AD8" s="270">
        <v>5.5300110647000002E-2</v>
      </c>
      <c r="AE8" s="270">
        <v>6.2535305008000003E-2</v>
      </c>
      <c r="AF8" s="270">
        <v>6.7692390729000004E-2</v>
      </c>
      <c r="AG8" s="270">
        <v>6.1647014845999999E-2</v>
      </c>
      <c r="AH8" s="270">
        <v>6.1114914750999998E-2</v>
      </c>
      <c r="AI8" s="270">
        <v>5.4457152379E-2</v>
      </c>
      <c r="AJ8" s="270">
        <v>4.5385704237000002E-2</v>
      </c>
      <c r="AK8" s="270">
        <v>3.4189479483000003E-2</v>
      </c>
      <c r="AL8" s="270">
        <v>2.8399288453E-2</v>
      </c>
      <c r="AM8" s="270">
        <v>3.3340753574000001E-2</v>
      </c>
      <c r="AN8" s="270">
        <v>3.4927210680000001E-2</v>
      </c>
      <c r="AO8" s="270">
        <v>5.3915476024999999E-2</v>
      </c>
      <c r="AP8" s="270">
        <v>6.2380904046000003E-2</v>
      </c>
      <c r="AQ8" s="270">
        <v>6.5621777216000002E-2</v>
      </c>
      <c r="AR8" s="270">
        <v>7.3062325881999998E-2</v>
      </c>
      <c r="AS8" s="270">
        <v>7.4527050688999993E-2</v>
      </c>
      <c r="AT8" s="270">
        <v>7.1971056350999998E-2</v>
      </c>
      <c r="AU8" s="270">
        <v>6.1617398782000003E-2</v>
      </c>
      <c r="AV8" s="270">
        <v>5.5984949651000003E-2</v>
      </c>
      <c r="AW8" s="270">
        <v>3.9934837687999998E-2</v>
      </c>
      <c r="AX8" s="270">
        <v>3.1881500809999998E-2</v>
      </c>
      <c r="AY8" s="270">
        <v>3.9842900000000001E-2</v>
      </c>
      <c r="AZ8" s="270">
        <v>4.3995199999999998E-2</v>
      </c>
      <c r="BA8" s="356">
        <v>6.2374300000000001E-2</v>
      </c>
      <c r="BB8" s="356">
        <v>7.5110700000000002E-2</v>
      </c>
      <c r="BC8" s="356">
        <v>8.0067600000000003E-2</v>
      </c>
      <c r="BD8" s="356">
        <v>9.01092E-2</v>
      </c>
      <c r="BE8" s="356">
        <v>9.4670699999999997E-2</v>
      </c>
      <c r="BF8" s="356">
        <v>9.1920500000000002E-2</v>
      </c>
      <c r="BG8" s="356">
        <v>8.0552399999999996E-2</v>
      </c>
      <c r="BH8" s="356">
        <v>7.1064199999999994E-2</v>
      </c>
      <c r="BI8" s="356">
        <v>5.1708299999999999E-2</v>
      </c>
      <c r="BJ8" s="356">
        <v>4.7293799999999997E-2</v>
      </c>
      <c r="BK8" s="356">
        <v>5.3892799999999998E-2</v>
      </c>
      <c r="BL8" s="356">
        <v>5.9476000000000001E-2</v>
      </c>
      <c r="BM8" s="356">
        <v>8.2463700000000001E-2</v>
      </c>
      <c r="BN8" s="356">
        <v>9.8594399999999999E-2</v>
      </c>
      <c r="BO8" s="356">
        <v>0.1117947</v>
      </c>
      <c r="BP8" s="356">
        <v>0.1247909</v>
      </c>
      <c r="BQ8" s="356">
        <v>0.12818479999999999</v>
      </c>
      <c r="BR8" s="356">
        <v>0.12596189999999999</v>
      </c>
      <c r="BS8" s="356">
        <v>0.1092813</v>
      </c>
      <c r="BT8" s="356">
        <v>9.5593499999999998E-2</v>
      </c>
      <c r="BU8" s="356">
        <v>7.0294899999999994E-2</v>
      </c>
      <c r="BV8" s="356">
        <v>5.9618400000000002E-2</v>
      </c>
    </row>
    <row r="9" spans="1:74" ht="12" customHeight="1" x14ac:dyDescent="0.2">
      <c r="A9" s="545" t="s">
        <v>634</v>
      </c>
      <c r="B9" s="581" t="s">
        <v>849</v>
      </c>
      <c r="C9" s="270">
        <v>2.318396E-2</v>
      </c>
      <c r="D9" s="270">
        <v>2.233653E-2</v>
      </c>
      <c r="E9" s="270">
        <v>2.3599370000000001E-2</v>
      </c>
      <c r="F9" s="270">
        <v>2.3822690000000001E-2</v>
      </c>
      <c r="G9" s="270">
        <v>2.391604E-2</v>
      </c>
      <c r="H9" s="270">
        <v>2.3134499999999999E-2</v>
      </c>
      <c r="I9" s="270">
        <v>2.353417E-2</v>
      </c>
      <c r="J9" s="270">
        <v>2.4062360000000001E-2</v>
      </c>
      <c r="K9" s="270">
        <v>2.234367E-2</v>
      </c>
      <c r="L9" s="270">
        <v>2.1747160000000001E-2</v>
      </c>
      <c r="M9" s="270">
        <v>2.407716E-2</v>
      </c>
      <c r="N9" s="270">
        <v>2.4904679999999998E-2</v>
      </c>
      <c r="O9" s="270">
        <v>2.5507680000000001E-2</v>
      </c>
      <c r="P9" s="270">
        <v>2.211134E-2</v>
      </c>
      <c r="Q9" s="270">
        <v>2.437514E-2</v>
      </c>
      <c r="R9" s="270">
        <v>2.2410909999999999E-2</v>
      </c>
      <c r="S9" s="270">
        <v>2.367996E-2</v>
      </c>
      <c r="T9" s="270">
        <v>2.363964E-2</v>
      </c>
      <c r="U9" s="270">
        <v>2.3624269999999999E-2</v>
      </c>
      <c r="V9" s="270">
        <v>2.3491660000000001E-2</v>
      </c>
      <c r="W9" s="270">
        <v>2.1857729999999999E-2</v>
      </c>
      <c r="X9" s="270">
        <v>2.2366299999999999E-2</v>
      </c>
      <c r="Y9" s="270">
        <v>2.304805E-2</v>
      </c>
      <c r="Z9" s="270">
        <v>2.4104629999999998E-2</v>
      </c>
      <c r="AA9" s="270">
        <v>2.436323E-2</v>
      </c>
      <c r="AB9" s="270">
        <v>2.2924239999999999E-2</v>
      </c>
      <c r="AC9" s="270">
        <v>2.4334049999999999E-2</v>
      </c>
      <c r="AD9" s="270">
        <v>2.263248E-2</v>
      </c>
      <c r="AE9" s="270">
        <v>2.2935009999999999E-2</v>
      </c>
      <c r="AF9" s="270">
        <v>2.2879690000000001E-2</v>
      </c>
      <c r="AG9" s="270">
        <v>2.2759830000000002E-2</v>
      </c>
      <c r="AH9" s="270">
        <v>2.293796E-2</v>
      </c>
      <c r="AI9" s="270">
        <v>2.05165E-2</v>
      </c>
      <c r="AJ9" s="270">
        <v>2.2578890000000001E-2</v>
      </c>
      <c r="AK9" s="270">
        <v>2.275802E-2</v>
      </c>
      <c r="AL9" s="270">
        <v>2.3401410000000001E-2</v>
      </c>
      <c r="AM9" s="270">
        <v>2.0198580000000001E-2</v>
      </c>
      <c r="AN9" s="270">
        <v>1.833129E-2</v>
      </c>
      <c r="AO9" s="270">
        <v>2.053661E-2</v>
      </c>
      <c r="AP9" s="270">
        <v>1.9096510000000001E-2</v>
      </c>
      <c r="AQ9" s="270">
        <v>1.9657640000000001E-2</v>
      </c>
      <c r="AR9" s="270">
        <v>1.9462449999999999E-2</v>
      </c>
      <c r="AS9" s="270">
        <v>2.0062670000000001E-2</v>
      </c>
      <c r="AT9" s="270">
        <v>2.020688E-2</v>
      </c>
      <c r="AU9" s="270">
        <v>1.8695690000000001E-2</v>
      </c>
      <c r="AV9" s="270">
        <v>1.984667E-2</v>
      </c>
      <c r="AW9" s="270">
        <v>1.9713866E-2</v>
      </c>
      <c r="AX9" s="270">
        <v>2.0499237999999999E-2</v>
      </c>
      <c r="AY9" s="270">
        <v>1.8045499999999999E-2</v>
      </c>
      <c r="AZ9" s="270">
        <v>1.6058800000000002E-2</v>
      </c>
      <c r="BA9" s="356">
        <v>1.9170699999999999E-2</v>
      </c>
      <c r="BB9" s="356">
        <v>1.8271200000000001E-2</v>
      </c>
      <c r="BC9" s="356">
        <v>2.0043100000000001E-2</v>
      </c>
      <c r="BD9" s="356">
        <v>2.00345E-2</v>
      </c>
      <c r="BE9" s="356">
        <v>2.0597299999999999E-2</v>
      </c>
      <c r="BF9" s="356">
        <v>2.08951E-2</v>
      </c>
      <c r="BG9" s="356">
        <v>1.87054E-2</v>
      </c>
      <c r="BH9" s="356">
        <v>2.0191799999999999E-2</v>
      </c>
      <c r="BI9" s="356">
        <v>1.8833699999999998E-2</v>
      </c>
      <c r="BJ9" s="356">
        <v>2.1329999999999998E-2</v>
      </c>
      <c r="BK9" s="356">
        <v>1.96356E-2</v>
      </c>
      <c r="BL9" s="356">
        <v>1.6501499999999999E-2</v>
      </c>
      <c r="BM9" s="356">
        <v>1.9176700000000001E-2</v>
      </c>
      <c r="BN9" s="356">
        <v>1.8499600000000001E-2</v>
      </c>
      <c r="BO9" s="356">
        <v>2.0313100000000001E-2</v>
      </c>
      <c r="BP9" s="356">
        <v>2.0365999999999999E-2</v>
      </c>
      <c r="BQ9" s="356">
        <v>2.14028E-2</v>
      </c>
      <c r="BR9" s="356">
        <v>2.0784899999999999E-2</v>
      </c>
      <c r="BS9" s="356">
        <v>1.8765E-2</v>
      </c>
      <c r="BT9" s="356">
        <v>2.0083799999999999E-2</v>
      </c>
      <c r="BU9" s="356">
        <v>1.8772E-2</v>
      </c>
      <c r="BV9" s="356">
        <v>2.14045E-2</v>
      </c>
    </row>
    <row r="10" spans="1:74" ht="12" customHeight="1" x14ac:dyDescent="0.2">
      <c r="A10" s="545" t="s">
        <v>633</v>
      </c>
      <c r="B10" s="581" t="s">
        <v>1079</v>
      </c>
      <c r="C10" s="270">
        <v>2.068967E-2</v>
      </c>
      <c r="D10" s="270">
        <v>2.0494680000000001E-2</v>
      </c>
      <c r="E10" s="270">
        <v>1.947024E-2</v>
      </c>
      <c r="F10" s="270">
        <v>1.523507E-2</v>
      </c>
      <c r="G10" s="270">
        <v>1.5720600000000001E-2</v>
      </c>
      <c r="H10" s="270">
        <v>1.8136090000000001E-2</v>
      </c>
      <c r="I10" s="270">
        <v>2.0066489999999999E-2</v>
      </c>
      <c r="J10" s="270">
        <v>2.139634E-2</v>
      </c>
      <c r="K10" s="270">
        <v>1.9064850000000001E-2</v>
      </c>
      <c r="L10" s="270">
        <v>1.5671319999999999E-2</v>
      </c>
      <c r="M10" s="270">
        <v>1.7836709999999999E-2</v>
      </c>
      <c r="N10" s="270">
        <v>2.062485E-2</v>
      </c>
      <c r="O10" s="270">
        <v>2.0440779999999999E-2</v>
      </c>
      <c r="P10" s="270">
        <v>1.8489200000000001E-2</v>
      </c>
      <c r="Q10" s="270">
        <v>2.0941100000000001E-2</v>
      </c>
      <c r="R10" s="270">
        <v>1.6793619999999999E-2</v>
      </c>
      <c r="S10" s="270">
        <v>1.6751640000000002E-2</v>
      </c>
      <c r="T10" s="270">
        <v>1.841895E-2</v>
      </c>
      <c r="U10" s="270">
        <v>2.0093630000000001E-2</v>
      </c>
      <c r="V10" s="270">
        <v>2.105009E-2</v>
      </c>
      <c r="W10" s="270">
        <v>1.8053940000000001E-2</v>
      </c>
      <c r="X10" s="270">
        <v>1.8035010000000001E-2</v>
      </c>
      <c r="Y10" s="270">
        <v>1.903813E-2</v>
      </c>
      <c r="Z10" s="270">
        <v>2.1218089999999998E-2</v>
      </c>
      <c r="AA10" s="270">
        <v>2.146238E-2</v>
      </c>
      <c r="AB10" s="270">
        <v>1.8849479999999998E-2</v>
      </c>
      <c r="AC10" s="270">
        <v>1.9658479999999999E-2</v>
      </c>
      <c r="AD10" s="270">
        <v>1.596581E-2</v>
      </c>
      <c r="AE10" s="270">
        <v>1.7230889999999999E-2</v>
      </c>
      <c r="AF10" s="270">
        <v>1.8979849999999999E-2</v>
      </c>
      <c r="AG10" s="270">
        <v>2.0821039999999999E-2</v>
      </c>
      <c r="AH10" s="270">
        <v>1.983451E-2</v>
      </c>
      <c r="AI10" s="270">
        <v>1.6949189999999999E-2</v>
      </c>
      <c r="AJ10" s="270">
        <v>1.6629459999999999E-2</v>
      </c>
      <c r="AK10" s="270">
        <v>1.7001039999999999E-2</v>
      </c>
      <c r="AL10" s="270">
        <v>1.7681209999999999E-2</v>
      </c>
      <c r="AM10" s="270">
        <v>1.994727E-2</v>
      </c>
      <c r="AN10" s="270">
        <v>1.6599969999999999E-2</v>
      </c>
      <c r="AO10" s="270">
        <v>1.667832E-2</v>
      </c>
      <c r="AP10" s="270">
        <v>1.5678259999999999E-2</v>
      </c>
      <c r="AQ10" s="270">
        <v>1.8961329999999998E-2</v>
      </c>
      <c r="AR10" s="270">
        <v>1.7357460000000002E-2</v>
      </c>
      <c r="AS10" s="270">
        <v>1.894736E-2</v>
      </c>
      <c r="AT10" s="270">
        <v>2.1181390000000001E-2</v>
      </c>
      <c r="AU10" s="270">
        <v>1.8224130000000002E-2</v>
      </c>
      <c r="AV10" s="270">
        <v>1.5146440000000001E-2</v>
      </c>
      <c r="AW10" s="270">
        <v>1.4653151E-2</v>
      </c>
      <c r="AX10" s="270">
        <v>1.8011533999999999E-2</v>
      </c>
      <c r="AY10" s="270">
        <v>7.5403700000000002E-3</v>
      </c>
      <c r="AZ10" s="270">
        <v>8.5056799999999998E-3</v>
      </c>
      <c r="BA10" s="356">
        <v>1.31669E-2</v>
      </c>
      <c r="BB10" s="356">
        <v>1.32458E-2</v>
      </c>
      <c r="BC10" s="356">
        <v>1.8761099999999999E-2</v>
      </c>
      <c r="BD10" s="356">
        <v>1.8284999999999999E-2</v>
      </c>
      <c r="BE10" s="356">
        <v>1.8422399999999998E-2</v>
      </c>
      <c r="BF10" s="356">
        <v>2.0944500000000001E-2</v>
      </c>
      <c r="BG10" s="356">
        <v>1.62402E-2</v>
      </c>
      <c r="BH10" s="356">
        <v>1.5084800000000001E-2</v>
      </c>
      <c r="BI10" s="356">
        <v>1.44683E-2</v>
      </c>
      <c r="BJ10" s="356">
        <v>2.2629E-2</v>
      </c>
      <c r="BK10" s="356">
        <v>1.34305E-2</v>
      </c>
      <c r="BL10" s="356">
        <v>1.43313E-2</v>
      </c>
      <c r="BM10" s="356">
        <v>1.5055300000000001E-2</v>
      </c>
      <c r="BN10" s="356">
        <v>1.31854E-2</v>
      </c>
      <c r="BO10" s="356">
        <v>1.88147E-2</v>
      </c>
      <c r="BP10" s="356">
        <v>1.86459E-2</v>
      </c>
      <c r="BQ10" s="356">
        <v>1.9027700000000002E-2</v>
      </c>
      <c r="BR10" s="356">
        <v>2.0363699999999998E-2</v>
      </c>
      <c r="BS10" s="356">
        <v>1.6080799999999999E-2</v>
      </c>
      <c r="BT10" s="356">
        <v>1.54044E-2</v>
      </c>
      <c r="BU10" s="356">
        <v>1.4534999999999999E-2</v>
      </c>
      <c r="BV10" s="356">
        <v>2.3850400000000001E-2</v>
      </c>
    </row>
    <row r="11" spans="1:74" ht="12" customHeight="1" x14ac:dyDescent="0.2">
      <c r="A11" s="579" t="s">
        <v>104</v>
      </c>
      <c r="B11" s="581" t="s">
        <v>473</v>
      </c>
      <c r="C11" s="270">
        <v>0.17030163332000001</v>
      </c>
      <c r="D11" s="270">
        <v>0.18573338899</v>
      </c>
      <c r="E11" s="270">
        <v>0.20236352217</v>
      </c>
      <c r="F11" s="270">
        <v>0.19184983360999999</v>
      </c>
      <c r="G11" s="270">
        <v>0.17385692727999999</v>
      </c>
      <c r="H11" s="270">
        <v>0.15038772320999999</v>
      </c>
      <c r="I11" s="270">
        <v>0.16253037604000001</v>
      </c>
      <c r="J11" s="270">
        <v>0.12535975307</v>
      </c>
      <c r="K11" s="270">
        <v>0.15131875582000001</v>
      </c>
      <c r="L11" s="270">
        <v>0.18757523056</v>
      </c>
      <c r="M11" s="270">
        <v>0.1789883571</v>
      </c>
      <c r="N11" s="270">
        <v>0.21346248437000001</v>
      </c>
      <c r="O11" s="270">
        <v>0.18261600906</v>
      </c>
      <c r="P11" s="270">
        <v>0.19512126071999999</v>
      </c>
      <c r="Q11" s="270">
        <v>0.23002887713</v>
      </c>
      <c r="R11" s="270">
        <v>0.22655668509999999</v>
      </c>
      <c r="S11" s="270">
        <v>0.20664246311000001</v>
      </c>
      <c r="T11" s="270">
        <v>0.18233887124000001</v>
      </c>
      <c r="U11" s="270">
        <v>0.14693044971999999</v>
      </c>
      <c r="V11" s="270">
        <v>0.12540237788</v>
      </c>
      <c r="W11" s="270">
        <v>0.16435824821</v>
      </c>
      <c r="X11" s="270">
        <v>0.23293174629999999</v>
      </c>
      <c r="Y11" s="270">
        <v>0.22165514449000001</v>
      </c>
      <c r="Z11" s="270">
        <v>0.22620149162</v>
      </c>
      <c r="AA11" s="270">
        <v>0.23556254721</v>
      </c>
      <c r="AB11" s="270">
        <v>0.21340600623</v>
      </c>
      <c r="AC11" s="270">
        <v>0.2435290322</v>
      </c>
      <c r="AD11" s="270">
        <v>0.24326328732999999</v>
      </c>
      <c r="AE11" s="270">
        <v>0.22046899586999999</v>
      </c>
      <c r="AF11" s="270">
        <v>0.22738835670999999</v>
      </c>
      <c r="AG11" s="270">
        <v>0.15137358415999999</v>
      </c>
      <c r="AH11" s="270">
        <v>0.18268410082</v>
      </c>
      <c r="AI11" s="270">
        <v>0.17044529297</v>
      </c>
      <c r="AJ11" s="270">
        <v>0.19502344477</v>
      </c>
      <c r="AK11" s="270">
        <v>0.20258964455</v>
      </c>
      <c r="AL11" s="270">
        <v>0.22369126173000001</v>
      </c>
      <c r="AM11" s="270">
        <v>0.23121401161999999</v>
      </c>
      <c r="AN11" s="270">
        <v>0.21168443962</v>
      </c>
      <c r="AO11" s="270">
        <v>0.2403655837</v>
      </c>
      <c r="AP11" s="270">
        <v>0.27344834945000002</v>
      </c>
      <c r="AQ11" s="270">
        <v>0.23905853270999999</v>
      </c>
      <c r="AR11" s="270">
        <v>0.21120201112</v>
      </c>
      <c r="AS11" s="270">
        <v>0.20272146294000001</v>
      </c>
      <c r="AT11" s="270">
        <v>0.18289289088999999</v>
      </c>
      <c r="AU11" s="270">
        <v>0.22446710512000001</v>
      </c>
      <c r="AV11" s="270">
        <v>0.25898486295000001</v>
      </c>
      <c r="AW11" s="270">
        <v>0.23566794487000001</v>
      </c>
      <c r="AX11" s="270">
        <v>0.25020835753999998</v>
      </c>
      <c r="AY11" s="270">
        <v>0.26282860000000002</v>
      </c>
      <c r="AZ11" s="270">
        <v>0.25190790000000002</v>
      </c>
      <c r="BA11" s="356">
        <v>0.26756580000000002</v>
      </c>
      <c r="BB11" s="356">
        <v>0.33080120000000002</v>
      </c>
      <c r="BC11" s="356">
        <v>0.26698480000000002</v>
      </c>
      <c r="BD11" s="356">
        <v>0.23265920000000001</v>
      </c>
      <c r="BE11" s="356">
        <v>0.22483539999999999</v>
      </c>
      <c r="BF11" s="356">
        <v>0.21738959999999999</v>
      </c>
      <c r="BG11" s="356">
        <v>0.2295845</v>
      </c>
      <c r="BH11" s="356">
        <v>0.3016527</v>
      </c>
      <c r="BI11" s="356">
        <v>0.2630016</v>
      </c>
      <c r="BJ11" s="356">
        <v>0.30948520000000002</v>
      </c>
      <c r="BK11" s="356">
        <v>0.31967060000000003</v>
      </c>
      <c r="BL11" s="356">
        <v>0.28099970000000002</v>
      </c>
      <c r="BM11" s="356">
        <v>0.31811030000000001</v>
      </c>
      <c r="BN11" s="356">
        <v>0.37063390000000002</v>
      </c>
      <c r="BO11" s="356">
        <v>0.29673339999999998</v>
      </c>
      <c r="BP11" s="356">
        <v>0.2672136</v>
      </c>
      <c r="BQ11" s="356">
        <v>0.25955089999999997</v>
      </c>
      <c r="BR11" s="356">
        <v>0.2414935</v>
      </c>
      <c r="BS11" s="356">
        <v>0.26535449999999999</v>
      </c>
      <c r="BT11" s="356">
        <v>0.33506259999999999</v>
      </c>
      <c r="BU11" s="356">
        <v>0.2931358</v>
      </c>
      <c r="BV11" s="356">
        <v>0.32521990000000001</v>
      </c>
    </row>
    <row r="12" spans="1:74" ht="12" customHeight="1" x14ac:dyDescent="0.2">
      <c r="A12" s="580" t="s">
        <v>231</v>
      </c>
      <c r="B12" s="581" t="s">
        <v>365</v>
      </c>
      <c r="C12" s="270">
        <v>0.4750167991</v>
      </c>
      <c r="D12" s="270">
        <v>0.48198071691</v>
      </c>
      <c r="E12" s="270">
        <v>0.53265514555000004</v>
      </c>
      <c r="F12" s="270">
        <v>0.50579007541999998</v>
      </c>
      <c r="G12" s="270">
        <v>0.49112056253000003</v>
      </c>
      <c r="H12" s="270">
        <v>0.4482580753</v>
      </c>
      <c r="I12" s="270">
        <v>0.45109618919</v>
      </c>
      <c r="J12" s="270">
        <v>0.39876273799</v>
      </c>
      <c r="K12" s="270">
        <v>0.38835121446999998</v>
      </c>
      <c r="L12" s="270">
        <v>0.42559702816</v>
      </c>
      <c r="M12" s="270">
        <v>0.43152789484999998</v>
      </c>
      <c r="N12" s="270">
        <v>0.50117674026000003</v>
      </c>
      <c r="O12" s="270">
        <v>0.50522246037999996</v>
      </c>
      <c r="P12" s="270">
        <v>0.48703601654000001</v>
      </c>
      <c r="Q12" s="270">
        <v>0.59513423040000002</v>
      </c>
      <c r="R12" s="270">
        <v>0.59009571511000003</v>
      </c>
      <c r="S12" s="270">
        <v>0.60724748762000003</v>
      </c>
      <c r="T12" s="270">
        <v>0.56902114863999997</v>
      </c>
      <c r="U12" s="270">
        <v>0.49843683476</v>
      </c>
      <c r="V12" s="270">
        <v>0.43214401982</v>
      </c>
      <c r="W12" s="270">
        <v>0.43766960892000001</v>
      </c>
      <c r="X12" s="270">
        <v>0.49601844795</v>
      </c>
      <c r="Y12" s="270">
        <v>0.49482607245999999</v>
      </c>
      <c r="Z12" s="270">
        <v>0.52196514117000004</v>
      </c>
      <c r="AA12" s="270">
        <v>0.55151273460000005</v>
      </c>
      <c r="AB12" s="270">
        <v>0.52845306899</v>
      </c>
      <c r="AC12" s="270">
        <v>0.58094064845000004</v>
      </c>
      <c r="AD12" s="270">
        <v>0.60320588898000005</v>
      </c>
      <c r="AE12" s="270">
        <v>0.61222188086999996</v>
      </c>
      <c r="AF12" s="270">
        <v>0.59955706344000004</v>
      </c>
      <c r="AG12" s="270">
        <v>0.49706624599999999</v>
      </c>
      <c r="AH12" s="270">
        <v>0.49879609556999999</v>
      </c>
      <c r="AI12" s="270">
        <v>0.44826253835000002</v>
      </c>
      <c r="AJ12" s="270">
        <v>0.46835559701000001</v>
      </c>
      <c r="AK12" s="270">
        <v>0.48726985003000001</v>
      </c>
      <c r="AL12" s="270">
        <v>0.51258435119000001</v>
      </c>
      <c r="AM12" s="270">
        <v>0.53691451420000003</v>
      </c>
      <c r="AN12" s="270">
        <v>0.49116276530000003</v>
      </c>
      <c r="AO12" s="270">
        <v>0.57602064472000003</v>
      </c>
      <c r="AP12" s="270">
        <v>0.61297322849000002</v>
      </c>
      <c r="AQ12" s="270">
        <v>0.62817397592000002</v>
      </c>
      <c r="AR12" s="270">
        <v>0.57346569400000003</v>
      </c>
      <c r="AS12" s="270">
        <v>0.54418549462999999</v>
      </c>
      <c r="AT12" s="270">
        <v>0.49973270823999999</v>
      </c>
      <c r="AU12" s="270">
        <v>0.48335239289999998</v>
      </c>
      <c r="AV12" s="270">
        <v>0.50894046859999997</v>
      </c>
      <c r="AW12" s="270">
        <v>0.50585889656000005</v>
      </c>
      <c r="AX12" s="270">
        <v>0.53558006634999999</v>
      </c>
      <c r="AY12" s="270">
        <v>0.56440067000000005</v>
      </c>
      <c r="AZ12" s="270">
        <v>0.53342908</v>
      </c>
      <c r="BA12" s="356">
        <v>0.60384450000000001</v>
      </c>
      <c r="BB12" s="356">
        <v>0.68500729999999999</v>
      </c>
      <c r="BC12" s="356">
        <v>0.67346819999999996</v>
      </c>
      <c r="BD12" s="356">
        <v>0.63733070000000003</v>
      </c>
      <c r="BE12" s="356">
        <v>0.60929230000000001</v>
      </c>
      <c r="BF12" s="356">
        <v>0.56956370000000001</v>
      </c>
      <c r="BG12" s="356">
        <v>0.5229897</v>
      </c>
      <c r="BH12" s="356">
        <v>0.57478430000000003</v>
      </c>
      <c r="BI12" s="356">
        <v>0.54728750000000004</v>
      </c>
      <c r="BJ12" s="356">
        <v>0.63364949999999998</v>
      </c>
      <c r="BK12" s="356">
        <v>0.64442690000000002</v>
      </c>
      <c r="BL12" s="356">
        <v>0.56717220000000002</v>
      </c>
      <c r="BM12" s="356">
        <v>0.67995050000000001</v>
      </c>
      <c r="BN12" s="356">
        <v>0.75126879999999996</v>
      </c>
      <c r="BO12" s="356">
        <v>0.71490480000000001</v>
      </c>
      <c r="BP12" s="356">
        <v>0.6940636</v>
      </c>
      <c r="BQ12" s="356">
        <v>0.67008060000000003</v>
      </c>
      <c r="BR12" s="356">
        <v>0.62023450000000002</v>
      </c>
      <c r="BS12" s="356">
        <v>0.57731600000000005</v>
      </c>
      <c r="BT12" s="356">
        <v>0.63032580000000005</v>
      </c>
      <c r="BU12" s="356">
        <v>0.58939609999999998</v>
      </c>
      <c r="BV12" s="356">
        <v>0.66537970000000002</v>
      </c>
    </row>
    <row r="13" spans="1:74" ht="12" customHeight="1" x14ac:dyDescent="0.2">
      <c r="A13" s="580"/>
      <c r="B13" s="170" t="s">
        <v>366</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236"/>
      <c r="AZ13" s="236"/>
      <c r="BA13" s="357"/>
      <c r="BB13" s="357"/>
      <c r="BC13" s="357"/>
      <c r="BD13" s="357"/>
      <c r="BE13" s="357"/>
      <c r="BF13" s="357"/>
      <c r="BG13" s="357"/>
      <c r="BH13" s="357"/>
      <c r="BI13" s="357"/>
      <c r="BJ13" s="357"/>
      <c r="BK13" s="357"/>
      <c r="BL13" s="357"/>
      <c r="BM13" s="357"/>
      <c r="BN13" s="357"/>
      <c r="BO13" s="357"/>
      <c r="BP13" s="357"/>
      <c r="BQ13" s="357"/>
      <c r="BR13" s="357"/>
      <c r="BS13" s="357"/>
      <c r="BT13" s="357"/>
      <c r="BU13" s="357"/>
      <c r="BV13" s="357"/>
    </row>
    <row r="14" spans="1:74" ht="12" customHeight="1" x14ac:dyDescent="0.2">
      <c r="A14" s="580" t="s">
        <v>1016</v>
      </c>
      <c r="B14" s="581" t="s">
        <v>1080</v>
      </c>
      <c r="C14" s="270">
        <v>6.6298613000000006E-2</v>
      </c>
      <c r="D14" s="270">
        <v>6.2729654999999995E-2</v>
      </c>
      <c r="E14" s="270">
        <v>6.7480604999999999E-2</v>
      </c>
      <c r="F14" s="270">
        <v>6.1485958E-2</v>
      </c>
      <c r="G14" s="270">
        <v>6.6186623E-2</v>
      </c>
      <c r="H14" s="270">
        <v>6.6442403999999997E-2</v>
      </c>
      <c r="I14" s="270">
        <v>6.8718651000000006E-2</v>
      </c>
      <c r="J14" s="270">
        <v>6.9593574000000005E-2</v>
      </c>
      <c r="K14" s="270">
        <v>6.5618134999999994E-2</v>
      </c>
      <c r="L14" s="270">
        <v>6.7715739999999996E-2</v>
      </c>
      <c r="M14" s="270">
        <v>6.7057971999999993E-2</v>
      </c>
      <c r="N14" s="270">
        <v>7.1329435999999996E-2</v>
      </c>
      <c r="O14" s="270">
        <v>7.1065680000000006E-2</v>
      </c>
      <c r="P14" s="270">
        <v>6.3326939999999998E-2</v>
      </c>
      <c r="Q14" s="270">
        <v>7.0015173E-2</v>
      </c>
      <c r="R14" s="270">
        <v>6.4113870000000003E-2</v>
      </c>
      <c r="S14" s="270">
        <v>6.8976934000000004E-2</v>
      </c>
      <c r="T14" s="270">
        <v>6.6678670999999995E-2</v>
      </c>
      <c r="U14" s="270">
        <v>6.7955128000000004E-2</v>
      </c>
      <c r="V14" s="270">
        <v>7.0744000000000001E-2</v>
      </c>
      <c r="W14" s="270">
        <v>6.6504052999999994E-2</v>
      </c>
      <c r="X14" s="270">
        <v>6.9820594999999999E-2</v>
      </c>
      <c r="Y14" s="270">
        <v>7.0769894999999999E-2</v>
      </c>
      <c r="Z14" s="270">
        <v>7.1461034000000007E-2</v>
      </c>
      <c r="AA14" s="270">
        <v>7.0007658E-2</v>
      </c>
      <c r="AB14" s="270">
        <v>6.3832082999999998E-2</v>
      </c>
      <c r="AC14" s="270">
        <v>6.9683676E-2</v>
      </c>
      <c r="AD14" s="270">
        <v>6.5998955999999998E-2</v>
      </c>
      <c r="AE14" s="270">
        <v>6.9678822000000001E-2</v>
      </c>
      <c r="AF14" s="270">
        <v>6.8717285000000003E-2</v>
      </c>
      <c r="AG14" s="270">
        <v>7.1907395999999998E-2</v>
      </c>
      <c r="AH14" s="270">
        <v>7.2646837000000006E-2</v>
      </c>
      <c r="AI14" s="270">
        <v>6.5996147000000005E-2</v>
      </c>
      <c r="AJ14" s="270">
        <v>6.9733007999999999E-2</v>
      </c>
      <c r="AK14" s="270">
        <v>6.7866770000000007E-2</v>
      </c>
      <c r="AL14" s="270">
        <v>6.8225988000000001E-2</v>
      </c>
      <c r="AM14" s="270">
        <v>6.7172813999999997E-2</v>
      </c>
      <c r="AN14" s="270">
        <v>6.0735915000000001E-2</v>
      </c>
      <c r="AO14" s="270">
        <v>6.5740724E-2</v>
      </c>
      <c r="AP14" s="270">
        <v>6.5971867000000003E-2</v>
      </c>
      <c r="AQ14" s="270">
        <v>6.9171618000000004E-2</v>
      </c>
      <c r="AR14" s="270">
        <v>6.7894854000000004E-2</v>
      </c>
      <c r="AS14" s="270">
        <v>6.9301951000000001E-2</v>
      </c>
      <c r="AT14" s="270">
        <v>6.7958917999999993E-2</v>
      </c>
      <c r="AU14" s="270">
        <v>6.222341E-2</v>
      </c>
      <c r="AV14" s="270">
        <v>6.5846002000000001E-2</v>
      </c>
      <c r="AW14" s="270">
        <v>6.6645917999999998E-2</v>
      </c>
      <c r="AX14" s="270">
        <v>7.0886000000000005E-2</v>
      </c>
      <c r="AY14" s="270">
        <v>7.02179E-2</v>
      </c>
      <c r="AZ14" s="270">
        <v>6.4848699999999995E-2</v>
      </c>
      <c r="BA14" s="356">
        <v>6.7982699999999993E-2</v>
      </c>
      <c r="BB14" s="356">
        <v>6.5989300000000001E-2</v>
      </c>
      <c r="BC14" s="356">
        <v>6.8092700000000006E-2</v>
      </c>
      <c r="BD14" s="356">
        <v>6.8303699999999995E-2</v>
      </c>
      <c r="BE14" s="356">
        <v>6.7797899999999994E-2</v>
      </c>
      <c r="BF14" s="356">
        <v>7.0462300000000005E-2</v>
      </c>
      <c r="BG14" s="356">
        <v>6.2362599999999997E-2</v>
      </c>
      <c r="BH14" s="356">
        <v>6.6651500000000002E-2</v>
      </c>
      <c r="BI14" s="356">
        <v>6.7196199999999998E-2</v>
      </c>
      <c r="BJ14" s="356">
        <v>6.8613999999999994E-2</v>
      </c>
      <c r="BK14" s="356">
        <v>6.7277100000000006E-2</v>
      </c>
      <c r="BL14" s="356">
        <v>6.0526999999999997E-2</v>
      </c>
      <c r="BM14" s="356">
        <v>6.7584099999999994E-2</v>
      </c>
      <c r="BN14" s="356">
        <v>6.4742400000000005E-2</v>
      </c>
      <c r="BO14" s="356">
        <v>6.7983399999999999E-2</v>
      </c>
      <c r="BP14" s="356">
        <v>6.7415600000000006E-2</v>
      </c>
      <c r="BQ14" s="356">
        <v>6.8131700000000003E-2</v>
      </c>
      <c r="BR14" s="356">
        <v>6.9587099999999999E-2</v>
      </c>
      <c r="BS14" s="356">
        <v>6.4284300000000003E-2</v>
      </c>
      <c r="BT14" s="356">
        <v>6.7006099999999999E-2</v>
      </c>
      <c r="BU14" s="356">
        <v>6.6422900000000007E-2</v>
      </c>
      <c r="BV14" s="356">
        <v>6.9037899999999999E-2</v>
      </c>
    </row>
    <row r="15" spans="1:74" ht="12" customHeight="1" x14ac:dyDescent="0.2">
      <c r="A15" s="580" t="s">
        <v>631</v>
      </c>
      <c r="B15" s="581" t="s">
        <v>472</v>
      </c>
      <c r="C15" s="270">
        <v>3.5573799999999997E-4</v>
      </c>
      <c r="D15" s="270">
        <v>3.3278700000000002E-4</v>
      </c>
      <c r="E15" s="270">
        <v>3.5573799999999997E-4</v>
      </c>
      <c r="F15" s="270">
        <v>3.4426200000000002E-4</v>
      </c>
      <c r="G15" s="270">
        <v>3.5573799999999997E-4</v>
      </c>
      <c r="H15" s="270">
        <v>3.4426200000000002E-4</v>
      </c>
      <c r="I15" s="270">
        <v>3.5573799999999997E-4</v>
      </c>
      <c r="J15" s="270">
        <v>3.5573799999999997E-4</v>
      </c>
      <c r="K15" s="270">
        <v>3.4426200000000002E-4</v>
      </c>
      <c r="L15" s="270">
        <v>3.5573799999999997E-4</v>
      </c>
      <c r="M15" s="270">
        <v>3.4426200000000002E-4</v>
      </c>
      <c r="N15" s="270">
        <v>3.5573799999999997E-4</v>
      </c>
      <c r="O15" s="270">
        <v>3.5671200000000002E-4</v>
      </c>
      <c r="P15" s="270">
        <v>3.2219200000000001E-4</v>
      </c>
      <c r="Q15" s="270">
        <v>3.5671200000000002E-4</v>
      </c>
      <c r="R15" s="270">
        <v>3.4520500000000001E-4</v>
      </c>
      <c r="S15" s="270">
        <v>3.5671200000000002E-4</v>
      </c>
      <c r="T15" s="270">
        <v>3.4520500000000001E-4</v>
      </c>
      <c r="U15" s="270">
        <v>3.5671200000000002E-4</v>
      </c>
      <c r="V15" s="270">
        <v>3.5671200000000002E-4</v>
      </c>
      <c r="W15" s="270">
        <v>3.4520500000000001E-4</v>
      </c>
      <c r="X15" s="270">
        <v>3.5671200000000002E-4</v>
      </c>
      <c r="Y15" s="270">
        <v>3.4520500000000001E-4</v>
      </c>
      <c r="Z15" s="270">
        <v>3.5671200000000002E-4</v>
      </c>
      <c r="AA15" s="270">
        <v>3.5671200000000002E-4</v>
      </c>
      <c r="AB15" s="270">
        <v>3.2219200000000001E-4</v>
      </c>
      <c r="AC15" s="270">
        <v>3.5671200000000002E-4</v>
      </c>
      <c r="AD15" s="270">
        <v>3.4520500000000001E-4</v>
      </c>
      <c r="AE15" s="270">
        <v>3.5671200000000002E-4</v>
      </c>
      <c r="AF15" s="270">
        <v>3.4520500000000001E-4</v>
      </c>
      <c r="AG15" s="270">
        <v>3.5671200000000002E-4</v>
      </c>
      <c r="AH15" s="270">
        <v>3.5671200000000002E-4</v>
      </c>
      <c r="AI15" s="270">
        <v>3.4520500000000001E-4</v>
      </c>
      <c r="AJ15" s="270">
        <v>3.5671200000000002E-4</v>
      </c>
      <c r="AK15" s="270">
        <v>3.4520500000000001E-4</v>
      </c>
      <c r="AL15" s="270">
        <v>3.5671200000000002E-4</v>
      </c>
      <c r="AM15" s="270">
        <v>3.5671200000000002E-4</v>
      </c>
      <c r="AN15" s="270">
        <v>3.2219200000000001E-4</v>
      </c>
      <c r="AO15" s="270">
        <v>3.5671200000000002E-4</v>
      </c>
      <c r="AP15" s="270">
        <v>3.4520500000000001E-4</v>
      </c>
      <c r="AQ15" s="270">
        <v>3.5671200000000002E-4</v>
      </c>
      <c r="AR15" s="270">
        <v>3.4520500000000001E-4</v>
      </c>
      <c r="AS15" s="270">
        <v>3.5671200000000002E-4</v>
      </c>
      <c r="AT15" s="270">
        <v>3.5671200000000002E-4</v>
      </c>
      <c r="AU15" s="270">
        <v>3.4520500000000001E-4</v>
      </c>
      <c r="AV15" s="270">
        <v>3.5671200000000002E-4</v>
      </c>
      <c r="AW15" s="270">
        <v>3.4520500000000001E-4</v>
      </c>
      <c r="AX15" s="270">
        <v>3.4938900000000003E-4</v>
      </c>
      <c r="AY15" s="270">
        <v>3.4872400000000002E-4</v>
      </c>
      <c r="AZ15" s="270">
        <v>3.5113599999999999E-4</v>
      </c>
      <c r="BA15" s="356">
        <v>3.5062899999999998E-4</v>
      </c>
      <c r="BB15" s="356">
        <v>3.5112199999999999E-4</v>
      </c>
      <c r="BC15" s="356">
        <v>3.5061400000000001E-4</v>
      </c>
      <c r="BD15" s="356">
        <v>3.5110499999999999E-4</v>
      </c>
      <c r="BE15" s="356">
        <v>3.50596E-4</v>
      </c>
      <c r="BF15" s="356">
        <v>3.5003999999999998E-4</v>
      </c>
      <c r="BG15" s="356">
        <v>3.50479E-4</v>
      </c>
      <c r="BH15" s="356">
        <v>3.4991299999999998E-4</v>
      </c>
      <c r="BI15" s="356">
        <v>3.50341E-4</v>
      </c>
      <c r="BJ15" s="356">
        <v>3.50427E-4</v>
      </c>
      <c r="BK15" s="356">
        <v>3.50582E-4</v>
      </c>
      <c r="BL15" s="356">
        <v>3.5053100000000001E-4</v>
      </c>
      <c r="BM15" s="356">
        <v>3.5052299999999999E-4</v>
      </c>
      <c r="BN15" s="356">
        <v>3.5046799999999999E-4</v>
      </c>
      <c r="BO15" s="356">
        <v>3.50455E-4</v>
      </c>
      <c r="BP15" s="356">
        <v>3.50396E-4</v>
      </c>
      <c r="BQ15" s="356">
        <v>3.5037799999999999E-4</v>
      </c>
      <c r="BR15" s="356">
        <v>3.5040800000000002E-4</v>
      </c>
      <c r="BS15" s="356">
        <v>3.5040199999999998E-4</v>
      </c>
      <c r="BT15" s="356">
        <v>3.5044600000000003E-4</v>
      </c>
      <c r="BU15" s="356">
        <v>3.5045600000000002E-4</v>
      </c>
      <c r="BV15" s="356">
        <v>3.5045900000000001E-4</v>
      </c>
    </row>
    <row r="16" spans="1:74" ht="12" customHeight="1" x14ac:dyDescent="0.2">
      <c r="A16" s="580" t="s">
        <v>632</v>
      </c>
      <c r="B16" s="581" t="s">
        <v>52</v>
      </c>
      <c r="C16" s="270">
        <v>1.19633E-3</v>
      </c>
      <c r="D16" s="270">
        <v>1.065472E-3</v>
      </c>
      <c r="E16" s="270">
        <v>1.3120950000000001E-3</v>
      </c>
      <c r="F16" s="270">
        <v>1.186124E-3</v>
      </c>
      <c r="G16" s="270">
        <v>1.1028730000000001E-3</v>
      </c>
      <c r="H16" s="270">
        <v>9.1069100000000004E-4</v>
      </c>
      <c r="I16" s="270">
        <v>9.5740699999999996E-4</v>
      </c>
      <c r="J16" s="270">
        <v>8.5254700000000005E-4</v>
      </c>
      <c r="K16" s="270">
        <v>6.02558E-4</v>
      </c>
      <c r="L16" s="270">
        <v>8.1314799999999997E-4</v>
      </c>
      <c r="M16" s="270">
        <v>6.4054499999999996E-4</v>
      </c>
      <c r="N16" s="270">
        <v>1.077485E-3</v>
      </c>
      <c r="O16" s="270">
        <v>1.156401E-3</v>
      </c>
      <c r="P16" s="270">
        <v>1.0599120000000001E-3</v>
      </c>
      <c r="Q16" s="270">
        <v>1.205968E-3</v>
      </c>
      <c r="R16" s="270">
        <v>1.3467780000000001E-3</v>
      </c>
      <c r="S16" s="270">
        <v>1.4256500000000001E-3</v>
      </c>
      <c r="T16" s="270">
        <v>1.140573E-3</v>
      </c>
      <c r="U16" s="270">
        <v>1.0550410000000001E-3</v>
      </c>
      <c r="V16" s="270">
        <v>8.5690400000000002E-4</v>
      </c>
      <c r="W16" s="270">
        <v>6.9004099999999996E-4</v>
      </c>
      <c r="X16" s="270">
        <v>7.7197099999999999E-4</v>
      </c>
      <c r="Y16" s="270">
        <v>1.1144320000000001E-3</v>
      </c>
      <c r="Z16" s="270">
        <v>9.1427200000000004E-4</v>
      </c>
      <c r="AA16" s="270">
        <v>7.5853800000000001E-4</v>
      </c>
      <c r="AB16" s="270">
        <v>8.1454100000000001E-4</v>
      </c>
      <c r="AC16" s="270">
        <v>7.9367700000000001E-4</v>
      </c>
      <c r="AD16" s="270">
        <v>9.2696399999999996E-4</v>
      </c>
      <c r="AE16" s="270">
        <v>9.2361099999999996E-4</v>
      </c>
      <c r="AF16" s="270">
        <v>6.7619999999999996E-4</v>
      </c>
      <c r="AG16" s="270">
        <v>7.0746999999999997E-4</v>
      </c>
      <c r="AH16" s="270">
        <v>8.3138600000000004E-4</v>
      </c>
      <c r="AI16" s="270">
        <v>8.2342799999999996E-4</v>
      </c>
      <c r="AJ16" s="270">
        <v>9.8104099999999999E-4</v>
      </c>
      <c r="AK16" s="270">
        <v>1.057817E-3</v>
      </c>
      <c r="AL16" s="270">
        <v>1.1821430000000001E-3</v>
      </c>
      <c r="AM16" s="270">
        <v>9.3187999999999995E-4</v>
      </c>
      <c r="AN16" s="270">
        <v>7.9023400000000001E-4</v>
      </c>
      <c r="AO16" s="270">
        <v>9.2248500000000002E-4</v>
      </c>
      <c r="AP16" s="270">
        <v>8.5271399999999997E-4</v>
      </c>
      <c r="AQ16" s="270">
        <v>9.3008499999999998E-4</v>
      </c>
      <c r="AR16" s="270">
        <v>8.8564799999999995E-4</v>
      </c>
      <c r="AS16" s="270">
        <v>8.5311899999999995E-4</v>
      </c>
      <c r="AT16" s="270">
        <v>7.9310100000000005E-4</v>
      </c>
      <c r="AU16" s="270">
        <v>7.35642E-4</v>
      </c>
      <c r="AV16" s="270">
        <v>7.5865800000000005E-4</v>
      </c>
      <c r="AW16" s="270">
        <v>8.2856399999999995E-4</v>
      </c>
      <c r="AX16" s="270">
        <v>9.2705200000000004E-4</v>
      </c>
      <c r="AY16" s="270">
        <v>9.4165199999999996E-4</v>
      </c>
      <c r="AZ16" s="270">
        <v>8.2703900000000001E-4</v>
      </c>
      <c r="BA16" s="356">
        <v>9.3215799999999999E-4</v>
      </c>
      <c r="BB16" s="356">
        <v>8.6165500000000002E-4</v>
      </c>
      <c r="BC16" s="356">
        <v>9.3983800000000002E-4</v>
      </c>
      <c r="BD16" s="356">
        <v>8.9493500000000002E-4</v>
      </c>
      <c r="BE16" s="356">
        <v>8.6206499999999997E-4</v>
      </c>
      <c r="BF16" s="356">
        <v>8.0141700000000001E-4</v>
      </c>
      <c r="BG16" s="356">
        <v>7.4335500000000001E-4</v>
      </c>
      <c r="BH16" s="356">
        <v>7.6661299999999997E-4</v>
      </c>
      <c r="BI16" s="356">
        <v>8.3725200000000003E-4</v>
      </c>
      <c r="BJ16" s="356">
        <v>9.3676700000000003E-4</v>
      </c>
      <c r="BK16" s="356">
        <v>9.4165199999999996E-4</v>
      </c>
      <c r="BL16" s="356">
        <v>7.9852099999999995E-4</v>
      </c>
      <c r="BM16" s="356">
        <v>9.3215799999999999E-4</v>
      </c>
      <c r="BN16" s="356">
        <v>8.6165500000000002E-4</v>
      </c>
      <c r="BO16" s="356">
        <v>9.3983800000000002E-4</v>
      </c>
      <c r="BP16" s="356">
        <v>8.9493500000000002E-4</v>
      </c>
      <c r="BQ16" s="356">
        <v>8.6206499999999997E-4</v>
      </c>
      <c r="BR16" s="356">
        <v>8.0141700000000001E-4</v>
      </c>
      <c r="BS16" s="356">
        <v>7.4335500000000001E-4</v>
      </c>
      <c r="BT16" s="356">
        <v>7.6661299999999997E-4</v>
      </c>
      <c r="BU16" s="356">
        <v>8.3725200000000003E-4</v>
      </c>
      <c r="BV16" s="356">
        <v>9.3676700000000003E-4</v>
      </c>
    </row>
    <row r="17" spans="1:74" ht="12" customHeight="1" x14ac:dyDescent="0.2">
      <c r="A17" s="580" t="s">
        <v>1075</v>
      </c>
      <c r="B17" s="581" t="s">
        <v>1074</v>
      </c>
      <c r="C17" s="270">
        <v>1.0580486113E-3</v>
      </c>
      <c r="D17" s="270">
        <v>1.1668583572999999E-3</v>
      </c>
      <c r="E17" s="270">
        <v>1.5994220094E-3</v>
      </c>
      <c r="F17" s="270">
        <v>1.7416510323E-3</v>
      </c>
      <c r="G17" s="270">
        <v>1.9229607266999999E-3</v>
      </c>
      <c r="H17" s="270">
        <v>1.9291049735999999E-3</v>
      </c>
      <c r="I17" s="270">
        <v>2.0000563001999999E-3</v>
      </c>
      <c r="J17" s="270">
        <v>1.9585793614E-3</v>
      </c>
      <c r="K17" s="270">
        <v>1.7752236896E-3</v>
      </c>
      <c r="L17" s="270">
        <v>1.6294305422999999E-3</v>
      </c>
      <c r="M17" s="270">
        <v>1.2968472807E-3</v>
      </c>
      <c r="N17" s="270">
        <v>1.1905280882E-3</v>
      </c>
      <c r="O17" s="270">
        <v>1.1440975091E-3</v>
      </c>
      <c r="P17" s="270">
        <v>1.2774119223999999E-3</v>
      </c>
      <c r="Q17" s="270">
        <v>1.8402215165999999E-3</v>
      </c>
      <c r="R17" s="270">
        <v>1.9990748541999998E-3</v>
      </c>
      <c r="S17" s="270">
        <v>2.2340155856000001E-3</v>
      </c>
      <c r="T17" s="270">
        <v>2.2651181761E-3</v>
      </c>
      <c r="U17" s="270">
        <v>2.3681924923000001E-3</v>
      </c>
      <c r="V17" s="270">
        <v>2.3104681275000001E-3</v>
      </c>
      <c r="W17" s="270">
        <v>2.0911694486E-3</v>
      </c>
      <c r="X17" s="270">
        <v>1.8826682767E-3</v>
      </c>
      <c r="Y17" s="270">
        <v>1.4581562508000001E-3</v>
      </c>
      <c r="Z17" s="270">
        <v>1.2972208857999999E-3</v>
      </c>
      <c r="AA17" s="270">
        <v>1.3714227656E-3</v>
      </c>
      <c r="AB17" s="270">
        <v>1.4541292392999999E-3</v>
      </c>
      <c r="AC17" s="270">
        <v>2.0719906636000002E-3</v>
      </c>
      <c r="AD17" s="270">
        <v>2.2577849690000001E-3</v>
      </c>
      <c r="AE17" s="270">
        <v>2.5006246778999999E-3</v>
      </c>
      <c r="AF17" s="270">
        <v>2.5168437128999998E-3</v>
      </c>
      <c r="AG17" s="270">
        <v>2.5963174462999999E-3</v>
      </c>
      <c r="AH17" s="270">
        <v>2.5176925249999998E-3</v>
      </c>
      <c r="AI17" s="270">
        <v>2.2745652231999998E-3</v>
      </c>
      <c r="AJ17" s="270">
        <v>2.0629743795999998E-3</v>
      </c>
      <c r="AK17" s="270">
        <v>1.6276448729E-3</v>
      </c>
      <c r="AL17" s="270">
        <v>1.4696721691000001E-3</v>
      </c>
      <c r="AM17" s="270">
        <v>1.5827798016E-3</v>
      </c>
      <c r="AN17" s="270">
        <v>1.6740044308999999E-3</v>
      </c>
      <c r="AO17" s="270">
        <v>2.4010606068E-3</v>
      </c>
      <c r="AP17" s="270">
        <v>2.6252053145000001E-3</v>
      </c>
      <c r="AQ17" s="270">
        <v>2.9150737768999999E-3</v>
      </c>
      <c r="AR17" s="270">
        <v>2.9407343589E-3</v>
      </c>
      <c r="AS17" s="270">
        <v>3.0415316175999999E-3</v>
      </c>
      <c r="AT17" s="270">
        <v>2.9420580734999999E-3</v>
      </c>
      <c r="AU17" s="270">
        <v>2.6584041481000002E-3</v>
      </c>
      <c r="AV17" s="270">
        <v>2.4084033125000002E-3</v>
      </c>
      <c r="AW17" s="270">
        <v>1.8728986917999999E-3</v>
      </c>
      <c r="AX17" s="270">
        <v>1.6890640468E-3</v>
      </c>
      <c r="AY17" s="270">
        <v>1.78718E-3</v>
      </c>
      <c r="AZ17" s="270">
        <v>1.9099E-3</v>
      </c>
      <c r="BA17" s="356">
        <v>2.7082199999999999E-3</v>
      </c>
      <c r="BB17" s="356">
        <v>2.93583E-3</v>
      </c>
      <c r="BC17" s="356">
        <v>3.2429199999999998E-3</v>
      </c>
      <c r="BD17" s="356">
        <v>3.25436E-3</v>
      </c>
      <c r="BE17" s="356">
        <v>3.36448E-3</v>
      </c>
      <c r="BF17" s="356">
        <v>3.2693700000000002E-3</v>
      </c>
      <c r="BG17" s="356">
        <v>2.9619400000000001E-3</v>
      </c>
      <c r="BH17" s="356">
        <v>2.70842E-3</v>
      </c>
      <c r="BI17" s="356">
        <v>2.13584E-3</v>
      </c>
      <c r="BJ17" s="356">
        <v>1.9327999999999999E-3</v>
      </c>
      <c r="BK17" s="356">
        <v>2.03929E-3</v>
      </c>
      <c r="BL17" s="356">
        <v>2.1684299999999998E-3</v>
      </c>
      <c r="BM17" s="356">
        <v>3.0544299999999999E-3</v>
      </c>
      <c r="BN17" s="356">
        <v>3.3024299999999999E-3</v>
      </c>
      <c r="BO17" s="356">
        <v>3.6393699999999998E-3</v>
      </c>
      <c r="BP17" s="356">
        <v>3.6469200000000001E-3</v>
      </c>
      <c r="BQ17" s="356">
        <v>3.7649900000000002E-3</v>
      </c>
      <c r="BR17" s="356">
        <v>3.6548499999999999E-3</v>
      </c>
      <c r="BS17" s="356">
        <v>3.3092299999999998E-3</v>
      </c>
      <c r="BT17" s="356">
        <v>3.02425E-3</v>
      </c>
      <c r="BU17" s="356">
        <v>2.3852499999999998E-3</v>
      </c>
      <c r="BV17" s="356">
        <v>2.15745E-3</v>
      </c>
    </row>
    <row r="18" spans="1:74" ht="12" customHeight="1" x14ac:dyDescent="0.2">
      <c r="A18" s="580" t="s">
        <v>22</v>
      </c>
      <c r="B18" s="581" t="s">
        <v>849</v>
      </c>
      <c r="C18" s="270">
        <v>1.4999556000000001E-2</v>
      </c>
      <c r="D18" s="270">
        <v>1.4516444999999999E-2</v>
      </c>
      <c r="E18" s="270">
        <v>1.5839426E-2</v>
      </c>
      <c r="F18" s="270">
        <v>1.4924649999999999E-2</v>
      </c>
      <c r="G18" s="270">
        <v>1.4973256000000001E-2</v>
      </c>
      <c r="H18" s="270">
        <v>1.2940200000000001E-2</v>
      </c>
      <c r="I18" s="270">
        <v>1.3701415999999999E-2</v>
      </c>
      <c r="J18" s="270">
        <v>1.3726656E-2</v>
      </c>
      <c r="K18" s="270">
        <v>1.300373E-2</v>
      </c>
      <c r="L18" s="270">
        <v>1.5062526E-2</v>
      </c>
      <c r="M18" s="270">
        <v>1.516904E-2</v>
      </c>
      <c r="N18" s="270">
        <v>1.5568406E-2</v>
      </c>
      <c r="O18" s="270">
        <v>1.5235936E-2</v>
      </c>
      <c r="P18" s="270">
        <v>1.3718484E-2</v>
      </c>
      <c r="Q18" s="270">
        <v>1.5055936000000001E-2</v>
      </c>
      <c r="R18" s="270">
        <v>1.4384159000000001E-2</v>
      </c>
      <c r="S18" s="270">
        <v>1.3728436E-2</v>
      </c>
      <c r="T18" s="270">
        <v>1.2469789E-2</v>
      </c>
      <c r="U18" s="270">
        <v>1.3126356E-2</v>
      </c>
      <c r="V18" s="270">
        <v>1.3332426E-2</v>
      </c>
      <c r="W18" s="270">
        <v>1.2559179E-2</v>
      </c>
      <c r="X18" s="270">
        <v>1.4323156E-2</v>
      </c>
      <c r="Y18" s="270">
        <v>1.4568549E-2</v>
      </c>
      <c r="Z18" s="270">
        <v>1.5033846E-2</v>
      </c>
      <c r="AA18" s="270">
        <v>1.4977336000000001E-2</v>
      </c>
      <c r="AB18" s="270">
        <v>1.3523524E-2</v>
      </c>
      <c r="AC18" s="270">
        <v>1.4919276E-2</v>
      </c>
      <c r="AD18" s="270">
        <v>1.4130258999999999E-2</v>
      </c>
      <c r="AE18" s="270">
        <v>1.3776906E-2</v>
      </c>
      <c r="AF18" s="270">
        <v>1.2192289E-2</v>
      </c>
      <c r="AG18" s="270">
        <v>1.2767066000000001E-2</v>
      </c>
      <c r="AH18" s="270">
        <v>1.2900636E-2</v>
      </c>
      <c r="AI18" s="270">
        <v>1.2403058999999999E-2</v>
      </c>
      <c r="AJ18" s="270">
        <v>1.4498676E-2</v>
      </c>
      <c r="AK18" s="270">
        <v>1.4304829E-2</v>
      </c>
      <c r="AL18" s="270">
        <v>1.5008316000000001E-2</v>
      </c>
      <c r="AM18" s="270">
        <v>1.4592216E-2</v>
      </c>
      <c r="AN18" s="270">
        <v>1.3418014000000001E-2</v>
      </c>
      <c r="AO18" s="270">
        <v>1.4321166E-2</v>
      </c>
      <c r="AP18" s="270">
        <v>1.2971849000000001E-2</v>
      </c>
      <c r="AQ18" s="270">
        <v>1.2729875999999999E-2</v>
      </c>
      <c r="AR18" s="270">
        <v>1.2790968999999999E-2</v>
      </c>
      <c r="AS18" s="270">
        <v>1.2456785999999999E-2</v>
      </c>
      <c r="AT18" s="270">
        <v>1.2621996E-2</v>
      </c>
      <c r="AU18" s="270">
        <v>1.1920659E-2</v>
      </c>
      <c r="AV18" s="270">
        <v>1.4099296000000001E-2</v>
      </c>
      <c r="AW18" s="270">
        <v>1.3972079E-2</v>
      </c>
      <c r="AX18" s="270">
        <v>1.4541200000000001E-2</v>
      </c>
      <c r="AY18" s="270">
        <v>1.37535E-2</v>
      </c>
      <c r="AZ18" s="270">
        <v>1.26006E-2</v>
      </c>
      <c r="BA18" s="356">
        <v>1.3890100000000001E-2</v>
      </c>
      <c r="BB18" s="356">
        <v>1.3151100000000001E-2</v>
      </c>
      <c r="BC18" s="356">
        <v>1.3128000000000001E-2</v>
      </c>
      <c r="BD18" s="356">
        <v>1.2876500000000001E-2</v>
      </c>
      <c r="BE18" s="356">
        <v>1.30689E-2</v>
      </c>
      <c r="BF18" s="356">
        <v>1.3304699999999999E-2</v>
      </c>
      <c r="BG18" s="356">
        <v>1.25632E-2</v>
      </c>
      <c r="BH18" s="356">
        <v>1.3838400000000001E-2</v>
      </c>
      <c r="BI18" s="356">
        <v>1.3472700000000001E-2</v>
      </c>
      <c r="BJ18" s="356">
        <v>1.4005099999999999E-2</v>
      </c>
      <c r="BK18" s="356">
        <v>1.36743E-2</v>
      </c>
      <c r="BL18" s="356">
        <v>1.24733E-2</v>
      </c>
      <c r="BM18" s="356">
        <v>1.39647E-2</v>
      </c>
      <c r="BN18" s="356">
        <v>1.32616E-2</v>
      </c>
      <c r="BO18" s="356">
        <v>1.32208E-2</v>
      </c>
      <c r="BP18" s="356">
        <v>1.2947200000000001E-2</v>
      </c>
      <c r="BQ18" s="356">
        <v>1.31351E-2</v>
      </c>
      <c r="BR18" s="356">
        <v>1.3332500000000001E-2</v>
      </c>
      <c r="BS18" s="356">
        <v>1.25431E-2</v>
      </c>
      <c r="BT18" s="356">
        <v>1.3752500000000001E-2</v>
      </c>
      <c r="BU18" s="356">
        <v>1.3402600000000001E-2</v>
      </c>
      <c r="BV18" s="356">
        <v>1.39709E-2</v>
      </c>
    </row>
    <row r="19" spans="1:74" ht="12" customHeight="1" x14ac:dyDescent="0.2">
      <c r="A19" s="545" t="s">
        <v>54</v>
      </c>
      <c r="B19" s="581" t="s">
        <v>1079</v>
      </c>
      <c r="C19" s="270">
        <v>0.12675117599999999</v>
      </c>
      <c r="D19" s="270">
        <v>0.11851002300000001</v>
      </c>
      <c r="E19" s="270">
        <v>0.121447376</v>
      </c>
      <c r="F19" s="270">
        <v>0.115260059</v>
      </c>
      <c r="G19" s="270">
        <v>0.120853956</v>
      </c>
      <c r="H19" s="270">
        <v>0.121132669</v>
      </c>
      <c r="I19" s="270">
        <v>0.124084676</v>
      </c>
      <c r="J19" s="270">
        <v>0.124402316</v>
      </c>
      <c r="K19" s="270">
        <v>0.116908159</v>
      </c>
      <c r="L19" s="270">
        <v>0.11952067600000001</v>
      </c>
      <c r="M19" s="270">
        <v>0.121972399</v>
      </c>
      <c r="N19" s="270">
        <v>0.142932266</v>
      </c>
      <c r="O19" s="270">
        <v>0.13189726299999999</v>
      </c>
      <c r="P19" s="270">
        <v>0.11752612899999999</v>
      </c>
      <c r="Q19" s="270">
        <v>0.12948659300000001</v>
      </c>
      <c r="R19" s="270">
        <v>0.123486492</v>
      </c>
      <c r="S19" s="270">
        <v>0.12701578299999999</v>
      </c>
      <c r="T19" s="270">
        <v>0.127630522</v>
      </c>
      <c r="U19" s="270">
        <v>0.132980083</v>
      </c>
      <c r="V19" s="270">
        <v>0.13402440299999999</v>
      </c>
      <c r="W19" s="270">
        <v>0.122918552</v>
      </c>
      <c r="X19" s="270">
        <v>0.12840758299999999</v>
      </c>
      <c r="Y19" s="270">
        <v>0.12902266200000001</v>
      </c>
      <c r="Z19" s="270">
        <v>0.13504683300000001</v>
      </c>
      <c r="AA19" s="270">
        <v>0.132507923</v>
      </c>
      <c r="AB19" s="270">
        <v>0.11856628900000001</v>
      </c>
      <c r="AC19" s="270">
        <v>0.129527383</v>
      </c>
      <c r="AD19" s="270">
        <v>0.12370094199999999</v>
      </c>
      <c r="AE19" s="270">
        <v>0.129143113</v>
      </c>
      <c r="AF19" s="270">
        <v>0.126573562</v>
      </c>
      <c r="AG19" s="270">
        <v>0.132984093</v>
      </c>
      <c r="AH19" s="270">
        <v>0.133239093</v>
      </c>
      <c r="AI19" s="270">
        <v>0.123676942</v>
      </c>
      <c r="AJ19" s="270">
        <v>0.12710654299999999</v>
      </c>
      <c r="AK19" s="270">
        <v>0.12790800199999999</v>
      </c>
      <c r="AL19" s="270">
        <v>0.13218693300000001</v>
      </c>
      <c r="AM19" s="270">
        <v>0.13090402300000001</v>
      </c>
      <c r="AN19" s="270">
        <v>0.118617609</v>
      </c>
      <c r="AO19" s="270">
        <v>0.123669743</v>
      </c>
      <c r="AP19" s="270">
        <v>0.12059827200000001</v>
      </c>
      <c r="AQ19" s="270">
        <v>0.122444653</v>
      </c>
      <c r="AR19" s="270">
        <v>0.119992142</v>
      </c>
      <c r="AS19" s="270">
        <v>0.123941653</v>
      </c>
      <c r="AT19" s="270">
        <v>0.12705567300000001</v>
      </c>
      <c r="AU19" s="270">
        <v>0.117898132</v>
      </c>
      <c r="AV19" s="270">
        <v>0.120016363</v>
      </c>
      <c r="AW19" s="270">
        <v>0.121726582</v>
      </c>
      <c r="AX19" s="270">
        <v>0.12581619999999999</v>
      </c>
      <c r="AY19" s="270">
        <v>0.1241082</v>
      </c>
      <c r="AZ19" s="270">
        <v>0.1104769</v>
      </c>
      <c r="BA19" s="356">
        <v>0.1165587</v>
      </c>
      <c r="BB19" s="356">
        <v>0.1137705</v>
      </c>
      <c r="BC19" s="356">
        <v>0.1151176</v>
      </c>
      <c r="BD19" s="356">
        <v>0.1139114</v>
      </c>
      <c r="BE19" s="356">
        <v>0.1199964</v>
      </c>
      <c r="BF19" s="356">
        <v>0.11837060000000001</v>
      </c>
      <c r="BG19" s="356">
        <v>0.1140053</v>
      </c>
      <c r="BH19" s="356">
        <v>0.11818190000000001</v>
      </c>
      <c r="BI19" s="356">
        <v>0.1148568</v>
      </c>
      <c r="BJ19" s="356">
        <v>0.12003900000000001</v>
      </c>
      <c r="BK19" s="356">
        <v>0.1197313</v>
      </c>
      <c r="BL19" s="356">
        <v>0.1072685</v>
      </c>
      <c r="BM19" s="356">
        <v>0.11409420000000001</v>
      </c>
      <c r="BN19" s="356">
        <v>0.111778</v>
      </c>
      <c r="BO19" s="356">
        <v>0.1134405</v>
      </c>
      <c r="BP19" s="356">
        <v>0.112457</v>
      </c>
      <c r="BQ19" s="356">
        <v>0.1187093</v>
      </c>
      <c r="BR19" s="356">
        <v>0.1172258</v>
      </c>
      <c r="BS19" s="356">
        <v>0.1129937</v>
      </c>
      <c r="BT19" s="356">
        <v>0.11731370000000001</v>
      </c>
      <c r="BU19" s="356">
        <v>0.1141291</v>
      </c>
      <c r="BV19" s="356">
        <v>0.11944970000000001</v>
      </c>
    </row>
    <row r="20" spans="1:74" ht="12" customHeight="1" x14ac:dyDescent="0.2">
      <c r="A20" s="580" t="s">
        <v>21</v>
      </c>
      <c r="B20" s="581" t="s">
        <v>365</v>
      </c>
      <c r="C20" s="270">
        <v>0.21099900563999999</v>
      </c>
      <c r="D20" s="270">
        <v>0.19858971092</v>
      </c>
      <c r="E20" s="270">
        <v>0.20796832053</v>
      </c>
      <c r="F20" s="270">
        <v>0.19462570392</v>
      </c>
      <c r="G20" s="270">
        <v>0.20502514492000001</v>
      </c>
      <c r="H20" s="270">
        <v>0.20332478419</v>
      </c>
      <c r="I20" s="270">
        <v>0.20940894090000001</v>
      </c>
      <c r="J20" s="270">
        <v>0.21054143892999999</v>
      </c>
      <c r="K20" s="270">
        <v>0.19798194736999999</v>
      </c>
      <c r="L20" s="270">
        <v>0.2049937318</v>
      </c>
      <c r="M20" s="270">
        <v>0.20668818218000001</v>
      </c>
      <c r="N20" s="270">
        <v>0.23284231341</v>
      </c>
      <c r="O20" s="270">
        <v>0.22116290471</v>
      </c>
      <c r="P20" s="270">
        <v>0.19730826381</v>
      </c>
      <c r="Q20" s="270">
        <v>0.21766545140999999</v>
      </c>
      <c r="R20" s="270">
        <v>0.20520065659</v>
      </c>
      <c r="S20" s="270">
        <v>0.21312677763000001</v>
      </c>
      <c r="T20" s="270">
        <v>0.20989911952000001</v>
      </c>
      <c r="U20" s="270">
        <v>0.21708270966000001</v>
      </c>
      <c r="V20" s="270">
        <v>0.22098646791000001</v>
      </c>
      <c r="W20" s="270">
        <v>0.20457748224</v>
      </c>
      <c r="X20" s="270">
        <v>0.21528811748000001</v>
      </c>
      <c r="Y20" s="270">
        <v>0.21738721718000001</v>
      </c>
      <c r="Z20" s="270">
        <v>0.22437362750000001</v>
      </c>
      <c r="AA20" s="270">
        <v>0.2201592805</v>
      </c>
      <c r="AB20" s="270">
        <v>0.19838274968</v>
      </c>
      <c r="AC20" s="270">
        <v>0.21683264503999999</v>
      </c>
      <c r="AD20" s="270">
        <v>0.20656139169000001</v>
      </c>
      <c r="AE20" s="270">
        <v>0.21556370772</v>
      </c>
      <c r="AF20" s="270">
        <v>0.21010039282000001</v>
      </c>
      <c r="AG20" s="270">
        <v>0.22037478595000001</v>
      </c>
      <c r="AH20" s="270">
        <v>0.22167926936999999</v>
      </c>
      <c r="AI20" s="270">
        <v>0.20470783738000001</v>
      </c>
      <c r="AJ20" s="270">
        <v>0.21428028030999999</v>
      </c>
      <c r="AK20" s="270">
        <v>0.21301829142000001</v>
      </c>
      <c r="AL20" s="270">
        <v>0.21852685429999999</v>
      </c>
      <c r="AM20" s="270">
        <v>0.21542550555000001</v>
      </c>
      <c r="AN20" s="270">
        <v>0.19532587410999999</v>
      </c>
      <c r="AO20" s="270">
        <v>0.20661234787999999</v>
      </c>
      <c r="AP20" s="270">
        <v>0.20228554639999999</v>
      </c>
      <c r="AQ20" s="270">
        <v>0.20732742238999999</v>
      </c>
      <c r="AR20" s="270">
        <v>0.2035670275</v>
      </c>
      <c r="AS20" s="270">
        <v>0.20856911047999999</v>
      </c>
      <c r="AT20" s="270">
        <v>0.21046552211</v>
      </c>
      <c r="AU20" s="270">
        <v>0.19465773134</v>
      </c>
      <c r="AV20" s="270">
        <v>0.20273749379</v>
      </c>
      <c r="AW20" s="270">
        <v>0.20512526363</v>
      </c>
      <c r="AX20" s="270">
        <v>0.21407970000000001</v>
      </c>
      <c r="AY20" s="270">
        <v>0.2108913</v>
      </c>
      <c r="AZ20" s="270">
        <v>0.19049669999999999</v>
      </c>
      <c r="BA20" s="356">
        <v>0.20124810000000001</v>
      </c>
      <c r="BB20" s="356">
        <v>0.1956176</v>
      </c>
      <c r="BC20" s="356">
        <v>0.19921539999999999</v>
      </c>
      <c r="BD20" s="356">
        <v>0.19792570000000001</v>
      </c>
      <c r="BE20" s="356">
        <v>0.20365730000000001</v>
      </c>
      <c r="BF20" s="356">
        <v>0.2049504</v>
      </c>
      <c r="BG20" s="356">
        <v>0.19150900000000001</v>
      </c>
      <c r="BH20" s="356">
        <v>0.20136760000000001</v>
      </c>
      <c r="BI20" s="356">
        <v>0.19821639999999999</v>
      </c>
      <c r="BJ20" s="356">
        <v>0.2054889</v>
      </c>
      <c r="BK20" s="356">
        <v>0.20341609999999999</v>
      </c>
      <c r="BL20" s="356">
        <v>0.18277560000000001</v>
      </c>
      <c r="BM20" s="356">
        <v>0.19845479999999999</v>
      </c>
      <c r="BN20" s="356">
        <v>0.1924939</v>
      </c>
      <c r="BO20" s="356">
        <v>0.19752069999999999</v>
      </c>
      <c r="BP20" s="356">
        <v>0.1956418</v>
      </c>
      <c r="BQ20" s="356">
        <v>0.2027775</v>
      </c>
      <c r="BR20" s="356">
        <v>0.20293639999999999</v>
      </c>
      <c r="BS20" s="356">
        <v>0.19239049999999999</v>
      </c>
      <c r="BT20" s="356">
        <v>0.2007515</v>
      </c>
      <c r="BU20" s="356">
        <v>0.196628</v>
      </c>
      <c r="BV20" s="356">
        <v>0.2052843</v>
      </c>
    </row>
    <row r="21" spans="1:74" ht="12" customHeight="1" x14ac:dyDescent="0.2">
      <c r="A21" s="580"/>
      <c r="B21" s="170" t="s">
        <v>367</v>
      </c>
      <c r="C21" s="236"/>
      <c r="D21" s="236"/>
      <c r="E21" s="236"/>
      <c r="F21" s="236"/>
      <c r="G21" s="236"/>
      <c r="H21" s="236"/>
      <c r="I21" s="236"/>
      <c r="J21" s="236"/>
      <c r="K21" s="236"/>
      <c r="L21" s="236"/>
      <c r="M21" s="236"/>
      <c r="N21" s="236"/>
      <c r="O21" s="236"/>
      <c r="P21" s="236"/>
      <c r="Q21" s="236"/>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6"/>
      <c r="AX21" s="236"/>
      <c r="AY21" s="236"/>
      <c r="AZ21" s="236"/>
      <c r="BA21" s="357"/>
      <c r="BB21" s="357"/>
      <c r="BC21" s="357"/>
      <c r="BD21" s="357"/>
      <c r="BE21" s="357"/>
      <c r="BF21" s="357"/>
      <c r="BG21" s="357"/>
      <c r="BH21" s="357"/>
      <c r="BI21" s="357"/>
      <c r="BJ21" s="357"/>
      <c r="BK21" s="357"/>
      <c r="BL21" s="357"/>
      <c r="BM21" s="357"/>
      <c r="BN21" s="357"/>
      <c r="BO21" s="357"/>
      <c r="BP21" s="357"/>
      <c r="BQ21" s="357"/>
      <c r="BR21" s="357"/>
      <c r="BS21" s="357"/>
      <c r="BT21" s="357"/>
      <c r="BU21" s="357"/>
      <c r="BV21" s="357"/>
    </row>
    <row r="22" spans="1:74" ht="12" customHeight="1" x14ac:dyDescent="0.2">
      <c r="A22" s="580" t="s">
        <v>66</v>
      </c>
      <c r="B22" s="581" t="s">
        <v>472</v>
      </c>
      <c r="C22" s="270">
        <v>1.6685789999999999E-3</v>
      </c>
      <c r="D22" s="270">
        <v>1.560929E-3</v>
      </c>
      <c r="E22" s="270">
        <v>1.6685789999999999E-3</v>
      </c>
      <c r="F22" s="270">
        <v>1.6147539999999999E-3</v>
      </c>
      <c r="G22" s="270">
        <v>1.6685789999999999E-3</v>
      </c>
      <c r="H22" s="270">
        <v>1.6147539999999999E-3</v>
      </c>
      <c r="I22" s="270">
        <v>1.6685789999999999E-3</v>
      </c>
      <c r="J22" s="270">
        <v>1.6685789999999999E-3</v>
      </c>
      <c r="K22" s="270">
        <v>1.6147539999999999E-3</v>
      </c>
      <c r="L22" s="270">
        <v>1.6685789999999999E-3</v>
      </c>
      <c r="M22" s="270">
        <v>1.6147539999999999E-3</v>
      </c>
      <c r="N22" s="270">
        <v>1.6685789999999999E-3</v>
      </c>
      <c r="O22" s="270">
        <v>1.6731509999999999E-3</v>
      </c>
      <c r="P22" s="270">
        <v>1.5112330000000001E-3</v>
      </c>
      <c r="Q22" s="270">
        <v>1.6731509999999999E-3</v>
      </c>
      <c r="R22" s="270">
        <v>1.619178E-3</v>
      </c>
      <c r="S22" s="270">
        <v>1.6731509999999999E-3</v>
      </c>
      <c r="T22" s="270">
        <v>1.619178E-3</v>
      </c>
      <c r="U22" s="270">
        <v>1.6731509999999999E-3</v>
      </c>
      <c r="V22" s="270">
        <v>1.6731509999999999E-3</v>
      </c>
      <c r="W22" s="270">
        <v>1.619178E-3</v>
      </c>
      <c r="X22" s="270">
        <v>1.6731509999999999E-3</v>
      </c>
      <c r="Y22" s="270">
        <v>1.619178E-3</v>
      </c>
      <c r="Z22" s="270">
        <v>1.6731509999999999E-3</v>
      </c>
      <c r="AA22" s="270">
        <v>1.6731509999999999E-3</v>
      </c>
      <c r="AB22" s="270">
        <v>1.5112330000000001E-3</v>
      </c>
      <c r="AC22" s="270">
        <v>1.6731509999999999E-3</v>
      </c>
      <c r="AD22" s="270">
        <v>1.619178E-3</v>
      </c>
      <c r="AE22" s="270">
        <v>1.6731509999999999E-3</v>
      </c>
      <c r="AF22" s="270">
        <v>1.619178E-3</v>
      </c>
      <c r="AG22" s="270">
        <v>1.6731509999999999E-3</v>
      </c>
      <c r="AH22" s="270">
        <v>1.6731509999999999E-3</v>
      </c>
      <c r="AI22" s="270">
        <v>1.619178E-3</v>
      </c>
      <c r="AJ22" s="270">
        <v>1.6731509999999999E-3</v>
      </c>
      <c r="AK22" s="270">
        <v>1.619178E-3</v>
      </c>
      <c r="AL22" s="270">
        <v>1.9780750000000001E-3</v>
      </c>
      <c r="AM22" s="270">
        <v>2.056535E-3</v>
      </c>
      <c r="AN22" s="270">
        <v>1.8818159999999999E-3</v>
      </c>
      <c r="AO22" s="270">
        <v>2.0758199999999999E-3</v>
      </c>
      <c r="AP22" s="270">
        <v>1.864936E-3</v>
      </c>
      <c r="AQ22" s="270">
        <v>2.0140729999999999E-3</v>
      </c>
      <c r="AR22" s="270">
        <v>1.928597E-3</v>
      </c>
      <c r="AS22" s="270">
        <v>1.9776279999999999E-3</v>
      </c>
      <c r="AT22" s="270">
        <v>1.953438E-3</v>
      </c>
      <c r="AU22" s="270">
        <v>1.8883319999999999E-3</v>
      </c>
      <c r="AV22" s="270">
        <v>2.0211669999999999E-3</v>
      </c>
      <c r="AW22" s="270">
        <v>2.0034839999999998E-3</v>
      </c>
      <c r="AX22" s="270">
        <v>1.9696200000000001E-3</v>
      </c>
      <c r="AY22" s="270">
        <v>1.9617200000000001E-3</v>
      </c>
      <c r="AZ22" s="270">
        <v>1.9689799999999999E-3</v>
      </c>
      <c r="BA22" s="356">
        <v>1.9592699999999999E-3</v>
      </c>
      <c r="BB22" s="356">
        <v>1.9678500000000002E-3</v>
      </c>
      <c r="BC22" s="356">
        <v>1.96364E-3</v>
      </c>
      <c r="BD22" s="356">
        <v>1.9668300000000001E-3</v>
      </c>
      <c r="BE22" s="356">
        <v>1.9658499999999999E-3</v>
      </c>
      <c r="BF22" s="356">
        <v>1.9669800000000001E-3</v>
      </c>
      <c r="BG22" s="356">
        <v>1.9741300000000002E-3</v>
      </c>
      <c r="BH22" s="356">
        <v>1.96985E-3</v>
      </c>
      <c r="BI22" s="356">
        <v>1.9667899999999999E-3</v>
      </c>
      <c r="BJ22" s="356">
        <v>1.9665300000000002E-3</v>
      </c>
      <c r="BK22" s="356">
        <v>1.9669700000000002E-3</v>
      </c>
      <c r="BL22" s="356">
        <v>1.9667899999999999E-3</v>
      </c>
      <c r="BM22" s="356">
        <v>1.9674699999999998E-3</v>
      </c>
      <c r="BN22" s="356">
        <v>1.96744E-3</v>
      </c>
      <c r="BO22" s="356">
        <v>1.9677800000000001E-3</v>
      </c>
      <c r="BP22" s="356">
        <v>1.96787E-3</v>
      </c>
      <c r="BQ22" s="356">
        <v>1.9680600000000002E-3</v>
      </c>
      <c r="BR22" s="356">
        <v>1.9681500000000001E-3</v>
      </c>
      <c r="BS22" s="356">
        <v>1.9676099999999998E-3</v>
      </c>
      <c r="BT22" s="356">
        <v>1.9674100000000002E-3</v>
      </c>
      <c r="BU22" s="356">
        <v>1.9674599999999999E-3</v>
      </c>
      <c r="BV22" s="356">
        <v>1.9675500000000002E-3</v>
      </c>
    </row>
    <row r="23" spans="1:74" ht="12" customHeight="1" x14ac:dyDescent="0.2">
      <c r="A23" s="580" t="s">
        <v>1077</v>
      </c>
      <c r="B23" s="581" t="s">
        <v>1076</v>
      </c>
      <c r="C23" s="270">
        <v>3.4407132790999998E-3</v>
      </c>
      <c r="D23" s="270">
        <v>4.0376595136000001E-3</v>
      </c>
      <c r="E23" s="270">
        <v>5.2070133820000001E-3</v>
      </c>
      <c r="F23" s="270">
        <v>5.6488428324999998E-3</v>
      </c>
      <c r="G23" s="270">
        <v>6.1231264188000003E-3</v>
      </c>
      <c r="H23" s="270">
        <v>6.2370362631999996E-3</v>
      </c>
      <c r="I23" s="270">
        <v>6.4212921657999999E-3</v>
      </c>
      <c r="J23" s="270">
        <v>6.2542581345000001E-3</v>
      </c>
      <c r="K23" s="270">
        <v>5.5840968778000004E-3</v>
      </c>
      <c r="L23" s="270">
        <v>4.9465654603000004E-3</v>
      </c>
      <c r="M23" s="270">
        <v>3.9549118974E-3</v>
      </c>
      <c r="N23" s="270">
        <v>3.8794065822000002E-3</v>
      </c>
      <c r="O23" s="270">
        <v>4.0330732247999997E-3</v>
      </c>
      <c r="P23" s="270">
        <v>4.4646755571000002E-3</v>
      </c>
      <c r="Q23" s="270">
        <v>6.1848734264E-3</v>
      </c>
      <c r="R23" s="270">
        <v>6.8593612469999999E-3</v>
      </c>
      <c r="S23" s="270">
        <v>7.5833625027000003E-3</v>
      </c>
      <c r="T23" s="270">
        <v>7.7192606556999999E-3</v>
      </c>
      <c r="U23" s="270">
        <v>7.9801232957999995E-3</v>
      </c>
      <c r="V23" s="270">
        <v>7.7656449137999996E-3</v>
      </c>
      <c r="W23" s="270">
        <v>7.0127081310000002E-3</v>
      </c>
      <c r="X23" s="270">
        <v>6.2576828624999999E-3</v>
      </c>
      <c r="Y23" s="270">
        <v>4.9365477096999996E-3</v>
      </c>
      <c r="Z23" s="270">
        <v>4.8030858791999996E-3</v>
      </c>
      <c r="AA23" s="270">
        <v>5.3533503341E-3</v>
      </c>
      <c r="AB23" s="270">
        <v>5.8559625641000004E-3</v>
      </c>
      <c r="AC23" s="270">
        <v>7.9494904117000005E-3</v>
      </c>
      <c r="AD23" s="270">
        <v>8.8152532315999999E-3</v>
      </c>
      <c r="AE23" s="270">
        <v>9.6588342522000003E-3</v>
      </c>
      <c r="AF23" s="270">
        <v>9.8127065075999994E-3</v>
      </c>
      <c r="AG23" s="270">
        <v>1.0083525757E-2</v>
      </c>
      <c r="AH23" s="270">
        <v>9.6652150563000007E-3</v>
      </c>
      <c r="AI23" s="270">
        <v>8.6447425284999994E-3</v>
      </c>
      <c r="AJ23" s="270">
        <v>7.6082633438000003E-3</v>
      </c>
      <c r="AK23" s="270">
        <v>6.0104716496000004E-3</v>
      </c>
      <c r="AL23" s="270">
        <v>5.6529327810000002E-3</v>
      </c>
      <c r="AM23" s="270">
        <v>6.1232615994999996E-3</v>
      </c>
      <c r="AN23" s="270">
        <v>6.5549271513999996E-3</v>
      </c>
      <c r="AO23" s="270">
        <v>9.1169998766999997E-3</v>
      </c>
      <c r="AP23" s="270">
        <v>1.0122798214000001E-2</v>
      </c>
      <c r="AQ23" s="270">
        <v>1.0890483241000001E-2</v>
      </c>
      <c r="AR23" s="270">
        <v>1.1021672206E-2</v>
      </c>
      <c r="AS23" s="270">
        <v>1.1553480535000001E-2</v>
      </c>
      <c r="AT23" s="270">
        <v>1.1015930978000001E-2</v>
      </c>
      <c r="AU23" s="270">
        <v>9.7900894217999995E-3</v>
      </c>
      <c r="AV23" s="270">
        <v>8.6354219390999999E-3</v>
      </c>
      <c r="AW23" s="270">
        <v>6.6769540364999998E-3</v>
      </c>
      <c r="AX23" s="270">
        <v>6.3381123156999999E-3</v>
      </c>
      <c r="AY23" s="270">
        <v>6.9932600000000003E-3</v>
      </c>
      <c r="AZ23" s="270">
        <v>7.8537299999999997E-3</v>
      </c>
      <c r="BA23" s="356">
        <v>1.0616E-2</v>
      </c>
      <c r="BB23" s="356">
        <v>1.1678900000000001E-2</v>
      </c>
      <c r="BC23" s="356">
        <v>1.27441E-2</v>
      </c>
      <c r="BD23" s="356">
        <v>1.28238E-2</v>
      </c>
      <c r="BE23" s="356">
        <v>1.32739E-2</v>
      </c>
      <c r="BF23" s="356">
        <v>1.2757299999999999E-2</v>
      </c>
      <c r="BG23" s="356">
        <v>1.1498E-2</v>
      </c>
      <c r="BH23" s="356">
        <v>1.0281800000000001E-2</v>
      </c>
      <c r="BI23" s="356">
        <v>8.2618199999999996E-3</v>
      </c>
      <c r="BJ23" s="356">
        <v>7.9160600000000008E-3</v>
      </c>
      <c r="BK23" s="356">
        <v>8.4186699999999996E-3</v>
      </c>
      <c r="BL23" s="356">
        <v>9.1680700000000004E-3</v>
      </c>
      <c r="BM23" s="356">
        <v>1.21969E-2</v>
      </c>
      <c r="BN23" s="356">
        <v>1.3302899999999999E-2</v>
      </c>
      <c r="BO23" s="356">
        <v>1.44449E-2</v>
      </c>
      <c r="BP23" s="356">
        <v>1.44902E-2</v>
      </c>
      <c r="BQ23" s="356">
        <v>1.49734E-2</v>
      </c>
      <c r="BR23" s="356">
        <v>1.4373E-2</v>
      </c>
      <c r="BS23" s="356">
        <v>1.29452E-2</v>
      </c>
      <c r="BT23" s="356">
        <v>1.15712E-2</v>
      </c>
      <c r="BU23" s="356">
        <v>9.2966500000000001E-3</v>
      </c>
      <c r="BV23" s="356">
        <v>8.9070799999999995E-3</v>
      </c>
    </row>
    <row r="24" spans="1:74" ht="12" customHeight="1" x14ac:dyDescent="0.2">
      <c r="A24" s="545" t="s">
        <v>870</v>
      </c>
      <c r="B24" s="581" t="s">
        <v>849</v>
      </c>
      <c r="C24" s="270">
        <v>3.9803499999999997E-3</v>
      </c>
      <c r="D24" s="270">
        <v>3.61445E-3</v>
      </c>
      <c r="E24" s="270">
        <v>4.1044499999999999E-3</v>
      </c>
      <c r="F24" s="270">
        <v>3.9306699999999998E-3</v>
      </c>
      <c r="G24" s="270">
        <v>4.0506500000000003E-3</v>
      </c>
      <c r="H24" s="270">
        <v>3.9919600000000001E-3</v>
      </c>
      <c r="I24" s="270">
        <v>4.2129000000000003E-3</v>
      </c>
      <c r="J24" s="270">
        <v>4.1688999999999997E-3</v>
      </c>
      <c r="K24" s="270">
        <v>3.9595200000000002E-3</v>
      </c>
      <c r="L24" s="270">
        <v>3.9046300000000001E-3</v>
      </c>
      <c r="M24" s="270">
        <v>4.0761E-3</v>
      </c>
      <c r="N24" s="270">
        <v>4.1364699999999997E-3</v>
      </c>
      <c r="O24" s="270">
        <v>4.2868300000000002E-3</v>
      </c>
      <c r="P24" s="270">
        <v>3.7689799999999999E-3</v>
      </c>
      <c r="Q24" s="270">
        <v>4.0016399999999999E-3</v>
      </c>
      <c r="R24" s="270">
        <v>3.89098E-3</v>
      </c>
      <c r="S24" s="270">
        <v>4.07202E-3</v>
      </c>
      <c r="T24" s="270">
        <v>3.9536199999999997E-3</v>
      </c>
      <c r="U24" s="270">
        <v>4.09437E-3</v>
      </c>
      <c r="V24" s="270">
        <v>4.09056E-3</v>
      </c>
      <c r="W24" s="270">
        <v>3.6854800000000001E-3</v>
      </c>
      <c r="X24" s="270">
        <v>3.6843900000000001E-3</v>
      </c>
      <c r="Y24" s="270">
        <v>3.9208699999999999E-3</v>
      </c>
      <c r="Z24" s="270">
        <v>4.0565999999999996E-3</v>
      </c>
      <c r="AA24" s="270">
        <v>3.9872400000000004E-3</v>
      </c>
      <c r="AB24" s="270">
        <v>3.7086100000000002E-3</v>
      </c>
      <c r="AC24" s="270">
        <v>3.98657E-3</v>
      </c>
      <c r="AD24" s="270">
        <v>3.89851E-3</v>
      </c>
      <c r="AE24" s="270">
        <v>4.0406299999999999E-3</v>
      </c>
      <c r="AF24" s="270">
        <v>3.9206400000000004E-3</v>
      </c>
      <c r="AG24" s="270">
        <v>3.9728799999999998E-3</v>
      </c>
      <c r="AH24" s="270">
        <v>4.0492100000000001E-3</v>
      </c>
      <c r="AI24" s="270">
        <v>3.6016199999999998E-3</v>
      </c>
      <c r="AJ24" s="270">
        <v>3.8679299999999999E-3</v>
      </c>
      <c r="AK24" s="270">
        <v>3.87645E-3</v>
      </c>
      <c r="AL24" s="270">
        <v>4.0135199999999996E-3</v>
      </c>
      <c r="AM24" s="270">
        <v>3.5744000000000001E-3</v>
      </c>
      <c r="AN24" s="270">
        <v>3.1224600000000001E-3</v>
      </c>
      <c r="AO24" s="270">
        <v>3.34147E-3</v>
      </c>
      <c r="AP24" s="270">
        <v>2.84096E-3</v>
      </c>
      <c r="AQ24" s="270">
        <v>2.61678E-3</v>
      </c>
      <c r="AR24" s="270">
        <v>2.9300300000000001E-3</v>
      </c>
      <c r="AS24" s="270">
        <v>2.8972500000000001E-3</v>
      </c>
      <c r="AT24" s="270">
        <v>3.0175800000000002E-3</v>
      </c>
      <c r="AU24" s="270">
        <v>2.9080600000000001E-3</v>
      </c>
      <c r="AV24" s="270">
        <v>3.0166799999999999E-3</v>
      </c>
      <c r="AW24" s="270">
        <v>3.0014199999999999E-3</v>
      </c>
      <c r="AX24" s="270">
        <v>3.1215100000000001E-3</v>
      </c>
      <c r="AY24" s="270">
        <v>3.43545E-3</v>
      </c>
      <c r="AZ24" s="270">
        <v>3.0731199999999999E-3</v>
      </c>
      <c r="BA24" s="356">
        <v>3.2884300000000002E-3</v>
      </c>
      <c r="BB24" s="356">
        <v>2.8522399999999998E-3</v>
      </c>
      <c r="BC24" s="356">
        <v>2.6221199999999999E-3</v>
      </c>
      <c r="BD24" s="356">
        <v>2.9829800000000001E-3</v>
      </c>
      <c r="BE24" s="356">
        <v>2.9767700000000001E-3</v>
      </c>
      <c r="BF24" s="356">
        <v>3.05741E-3</v>
      </c>
      <c r="BG24" s="356">
        <v>2.9432899999999999E-3</v>
      </c>
      <c r="BH24" s="356">
        <v>3.0177099999999998E-3</v>
      </c>
      <c r="BI24" s="356">
        <v>2.9420499999999999E-3</v>
      </c>
      <c r="BJ24" s="356">
        <v>3.09757E-3</v>
      </c>
      <c r="BK24" s="356">
        <v>3.4160800000000002E-3</v>
      </c>
      <c r="BL24" s="356">
        <v>2.9601499999999999E-3</v>
      </c>
      <c r="BM24" s="356">
        <v>3.2940700000000001E-3</v>
      </c>
      <c r="BN24" s="356">
        <v>2.86178E-3</v>
      </c>
      <c r="BO24" s="356">
        <v>2.6307700000000002E-3</v>
      </c>
      <c r="BP24" s="356">
        <v>2.9930899999999999E-3</v>
      </c>
      <c r="BQ24" s="356">
        <v>2.9833199999999998E-3</v>
      </c>
      <c r="BR24" s="356">
        <v>3.0579800000000001E-3</v>
      </c>
      <c r="BS24" s="356">
        <v>2.9406599999999999E-3</v>
      </c>
      <c r="BT24" s="356">
        <v>3.0118699999999998E-3</v>
      </c>
      <c r="BU24" s="356">
        <v>2.9358000000000001E-3</v>
      </c>
      <c r="BV24" s="356">
        <v>3.0955000000000002E-3</v>
      </c>
    </row>
    <row r="25" spans="1:74" ht="12" customHeight="1" x14ac:dyDescent="0.2">
      <c r="A25" s="545" t="s">
        <v>23</v>
      </c>
      <c r="B25" s="581" t="s">
        <v>1079</v>
      </c>
      <c r="C25" s="270">
        <v>7.1695170000000003E-3</v>
      </c>
      <c r="D25" s="270">
        <v>6.6952540000000003E-3</v>
      </c>
      <c r="E25" s="270">
        <v>6.9805570000000001E-3</v>
      </c>
      <c r="F25" s="270">
        <v>6.8385410000000001E-3</v>
      </c>
      <c r="G25" s="270">
        <v>6.9636569999999998E-3</v>
      </c>
      <c r="H25" s="270">
        <v>6.9288910000000004E-3</v>
      </c>
      <c r="I25" s="270">
        <v>7.1049770000000002E-3</v>
      </c>
      <c r="J25" s="270">
        <v>7.1841769999999999E-3</v>
      </c>
      <c r="K25" s="270">
        <v>6.900771E-3</v>
      </c>
      <c r="L25" s="270">
        <v>7.0460569999999997E-3</v>
      </c>
      <c r="M25" s="270">
        <v>6.8149509999999996E-3</v>
      </c>
      <c r="N25" s="270">
        <v>7.1127969999999997E-3</v>
      </c>
      <c r="O25" s="270">
        <v>7.2692310000000001E-3</v>
      </c>
      <c r="P25" s="270">
        <v>6.5207219999999996E-3</v>
      </c>
      <c r="Q25" s="270">
        <v>7.0128710000000004E-3</v>
      </c>
      <c r="R25" s="270">
        <v>6.8007650000000003E-3</v>
      </c>
      <c r="S25" s="270">
        <v>7.0318510000000004E-3</v>
      </c>
      <c r="T25" s="270">
        <v>6.8322649999999997E-3</v>
      </c>
      <c r="U25" s="270">
        <v>7.0834909999999999E-3</v>
      </c>
      <c r="V25" s="270">
        <v>7.0936710000000002E-3</v>
      </c>
      <c r="W25" s="270">
        <v>6.7210949999999998E-3</v>
      </c>
      <c r="X25" s="270">
        <v>7.1227210000000003E-3</v>
      </c>
      <c r="Y25" s="270">
        <v>6.9863750000000004E-3</v>
      </c>
      <c r="Z25" s="270">
        <v>7.2544510000000003E-3</v>
      </c>
      <c r="AA25" s="270">
        <v>7.204691E-3</v>
      </c>
      <c r="AB25" s="270">
        <v>6.5567719999999998E-3</v>
      </c>
      <c r="AC25" s="270">
        <v>7.2165709999999997E-3</v>
      </c>
      <c r="AD25" s="270">
        <v>6.8282450000000001E-3</v>
      </c>
      <c r="AE25" s="270">
        <v>7.0389909999999997E-3</v>
      </c>
      <c r="AF25" s="270">
        <v>6.9274749999999998E-3</v>
      </c>
      <c r="AG25" s="270">
        <v>7.1290609999999999E-3</v>
      </c>
      <c r="AH25" s="270">
        <v>7.1742309999999997E-3</v>
      </c>
      <c r="AI25" s="270">
        <v>6.8606650000000002E-3</v>
      </c>
      <c r="AJ25" s="270">
        <v>7.0437310000000001E-3</v>
      </c>
      <c r="AK25" s="270">
        <v>6.8354649999999998E-3</v>
      </c>
      <c r="AL25" s="270">
        <v>7.2573710000000003E-3</v>
      </c>
      <c r="AM25" s="270">
        <v>7.2840309999999998E-3</v>
      </c>
      <c r="AN25" s="270">
        <v>6.5759920000000001E-3</v>
      </c>
      <c r="AO25" s="270">
        <v>7.1960909999999999E-3</v>
      </c>
      <c r="AP25" s="270">
        <v>6.8399749999999999E-3</v>
      </c>
      <c r="AQ25" s="270">
        <v>7.0620309999999999E-3</v>
      </c>
      <c r="AR25" s="270">
        <v>6.8451049999999998E-3</v>
      </c>
      <c r="AS25" s="270">
        <v>7.1928110000000003E-3</v>
      </c>
      <c r="AT25" s="270">
        <v>7.1488810000000002E-3</v>
      </c>
      <c r="AU25" s="270">
        <v>6.9180550000000002E-3</v>
      </c>
      <c r="AV25" s="270">
        <v>7.1521709999999997E-3</v>
      </c>
      <c r="AW25" s="270">
        <v>6.9489349999999998E-3</v>
      </c>
      <c r="AX25" s="270">
        <v>7.1349400000000002E-3</v>
      </c>
      <c r="AY25" s="270">
        <v>7.2001699999999997E-3</v>
      </c>
      <c r="AZ25" s="270">
        <v>6.6036699999999999E-3</v>
      </c>
      <c r="BA25" s="356">
        <v>7.3561099999999999E-3</v>
      </c>
      <c r="BB25" s="356">
        <v>6.6983099999999999E-3</v>
      </c>
      <c r="BC25" s="356">
        <v>6.8151699999999997E-3</v>
      </c>
      <c r="BD25" s="356">
        <v>6.7329099999999999E-3</v>
      </c>
      <c r="BE25" s="356">
        <v>7.6164500000000003E-3</v>
      </c>
      <c r="BF25" s="356">
        <v>7.2771099999999998E-3</v>
      </c>
      <c r="BG25" s="356">
        <v>6.98863E-3</v>
      </c>
      <c r="BH25" s="356">
        <v>7.1085999999999996E-3</v>
      </c>
      <c r="BI25" s="356">
        <v>6.8283900000000002E-3</v>
      </c>
      <c r="BJ25" s="356">
        <v>7.0278600000000004E-3</v>
      </c>
      <c r="BK25" s="356">
        <v>7.1941599999999998E-3</v>
      </c>
      <c r="BL25" s="356">
        <v>6.58553E-3</v>
      </c>
      <c r="BM25" s="356">
        <v>7.35683E-3</v>
      </c>
      <c r="BN25" s="356">
        <v>6.6921799999999998E-3</v>
      </c>
      <c r="BO25" s="356">
        <v>6.8147599999999996E-3</v>
      </c>
      <c r="BP25" s="356">
        <v>6.7442200000000004E-3</v>
      </c>
      <c r="BQ25" s="356">
        <v>7.6798500000000002E-3</v>
      </c>
      <c r="BR25" s="356">
        <v>7.2762800000000004E-3</v>
      </c>
      <c r="BS25" s="356">
        <v>6.9762299999999999E-3</v>
      </c>
      <c r="BT25" s="356">
        <v>7.0925900000000002E-3</v>
      </c>
      <c r="BU25" s="356">
        <v>6.81644E-3</v>
      </c>
      <c r="BV25" s="356">
        <v>7.0227800000000002E-3</v>
      </c>
    </row>
    <row r="26" spans="1:74" ht="12" customHeight="1" x14ac:dyDescent="0.2">
      <c r="A26" s="580" t="s">
        <v>232</v>
      </c>
      <c r="B26" s="581" t="s">
        <v>365</v>
      </c>
      <c r="C26" s="270">
        <v>1.8434772559000001E-2</v>
      </c>
      <c r="D26" s="270">
        <v>1.8099358127999999E-2</v>
      </c>
      <c r="E26" s="270">
        <v>2.0329166826999999E-2</v>
      </c>
      <c r="F26" s="270">
        <v>2.0174097100999999E-2</v>
      </c>
      <c r="G26" s="270">
        <v>2.1100040986000001E-2</v>
      </c>
      <c r="H26" s="270">
        <v>2.1076453251999999E-2</v>
      </c>
      <c r="I26" s="270">
        <v>2.1782655019000001E-2</v>
      </c>
      <c r="J26" s="270">
        <v>2.1718896476000001E-2</v>
      </c>
      <c r="K26" s="270">
        <v>2.0397526544999999E-2</v>
      </c>
      <c r="L26" s="270">
        <v>1.9917716113999999E-2</v>
      </c>
      <c r="M26" s="270">
        <v>1.8747313626E-2</v>
      </c>
      <c r="N26" s="270">
        <v>1.9228471540999999E-2</v>
      </c>
      <c r="O26" s="270">
        <v>1.9475855391999999E-2</v>
      </c>
      <c r="P26" s="270">
        <v>1.8231148055E-2</v>
      </c>
      <c r="Q26" s="270">
        <v>2.1080203530000001E-2</v>
      </c>
      <c r="R26" s="270">
        <v>2.1414232165000002E-2</v>
      </c>
      <c r="S26" s="270">
        <v>2.2751863106000001E-2</v>
      </c>
      <c r="T26" s="270">
        <v>2.2431670625999999E-2</v>
      </c>
      <c r="U26" s="270">
        <v>2.3096200316000001E-2</v>
      </c>
      <c r="V26" s="270">
        <v>2.3003738509000001E-2</v>
      </c>
      <c r="W26" s="270">
        <v>2.1246650071E-2</v>
      </c>
      <c r="X26" s="270">
        <v>2.1158744428E-2</v>
      </c>
      <c r="Y26" s="270">
        <v>1.9778267081999999E-2</v>
      </c>
      <c r="Z26" s="270">
        <v>2.0095499768999998E-2</v>
      </c>
      <c r="AA26" s="270">
        <v>2.0477267069000001E-2</v>
      </c>
      <c r="AB26" s="270">
        <v>1.9581308528E-2</v>
      </c>
      <c r="AC26" s="270">
        <v>2.3091833704E-2</v>
      </c>
      <c r="AD26" s="270">
        <v>2.3313632104E-2</v>
      </c>
      <c r="AE26" s="270">
        <v>2.4875178752000002E-2</v>
      </c>
      <c r="AF26" s="270">
        <v>2.4587678841999999E-2</v>
      </c>
      <c r="AG26" s="270">
        <v>2.5224300054E-2</v>
      </c>
      <c r="AH26" s="270">
        <v>2.4980624577999998E-2</v>
      </c>
      <c r="AI26" s="270">
        <v>2.2809578115999998E-2</v>
      </c>
      <c r="AJ26" s="270">
        <v>2.2463576446E-2</v>
      </c>
      <c r="AK26" s="270">
        <v>2.0548618155999999E-2</v>
      </c>
      <c r="AL26" s="270">
        <v>2.1161948685000001E-2</v>
      </c>
      <c r="AM26" s="270">
        <v>2.1169703908999998E-2</v>
      </c>
      <c r="AN26" s="270">
        <v>2.0211770782E-2</v>
      </c>
      <c r="AO26" s="270">
        <v>2.4018187085E-2</v>
      </c>
      <c r="AP26" s="270">
        <v>2.3874683248E-2</v>
      </c>
      <c r="AQ26" s="270">
        <v>2.5029776377999999E-2</v>
      </c>
      <c r="AR26" s="270">
        <v>2.5067976967E-2</v>
      </c>
      <c r="AS26" s="270">
        <v>2.5921882295E-2</v>
      </c>
      <c r="AT26" s="270">
        <v>2.5473899776000002E-2</v>
      </c>
      <c r="AU26" s="270">
        <v>2.3617842787E-2</v>
      </c>
      <c r="AV26" s="270">
        <v>2.3114374122E-2</v>
      </c>
      <c r="AW26" s="270">
        <v>2.0897074307E-2</v>
      </c>
      <c r="AX26" s="270">
        <v>2.0837399999999999E-2</v>
      </c>
      <c r="AY26" s="270">
        <v>2.1846999999999998E-2</v>
      </c>
      <c r="AZ26" s="270">
        <v>2.15645E-2</v>
      </c>
      <c r="BA26" s="356">
        <v>2.54986E-2</v>
      </c>
      <c r="BB26" s="356">
        <v>2.54267E-2</v>
      </c>
      <c r="BC26" s="356">
        <v>2.65448E-2</v>
      </c>
      <c r="BD26" s="356">
        <v>2.6864599999999999E-2</v>
      </c>
      <c r="BE26" s="356">
        <v>2.8148699999999999E-2</v>
      </c>
      <c r="BF26" s="356">
        <v>2.7480600000000001E-2</v>
      </c>
      <c r="BG26" s="356">
        <v>2.55418E-2</v>
      </c>
      <c r="BH26" s="356">
        <v>2.4642399999999998E-2</v>
      </c>
      <c r="BI26" s="356">
        <v>2.2188200000000002E-2</v>
      </c>
      <c r="BJ26" s="356">
        <v>2.2260499999999999E-2</v>
      </c>
      <c r="BK26" s="356">
        <v>2.3142800000000002E-2</v>
      </c>
      <c r="BL26" s="356">
        <v>2.26926E-2</v>
      </c>
      <c r="BM26" s="356">
        <v>2.70875E-2</v>
      </c>
      <c r="BN26" s="356">
        <v>2.7061700000000001E-2</v>
      </c>
      <c r="BO26" s="356">
        <v>2.8256699999999999E-2</v>
      </c>
      <c r="BP26" s="356">
        <v>2.8537699999999999E-2</v>
      </c>
      <c r="BQ26" s="356">
        <v>2.9930499999999999E-2</v>
      </c>
      <c r="BR26" s="356">
        <v>2.9067200000000001E-2</v>
      </c>
      <c r="BS26" s="356">
        <v>2.69561E-2</v>
      </c>
      <c r="BT26" s="356">
        <v>2.58841E-2</v>
      </c>
      <c r="BU26" s="356">
        <v>2.31817E-2</v>
      </c>
      <c r="BV26" s="356">
        <v>2.3238600000000002E-2</v>
      </c>
    </row>
    <row r="27" spans="1:74" ht="12" customHeight="1" x14ac:dyDescent="0.2">
      <c r="A27" s="580"/>
      <c r="B27" s="170" t="s">
        <v>368</v>
      </c>
      <c r="C27" s="236"/>
      <c r="D27" s="236"/>
      <c r="E27" s="236"/>
      <c r="F27" s="236"/>
      <c r="G27" s="236"/>
      <c r="H27" s="236"/>
      <c r="I27" s="236"/>
      <c r="J27" s="236"/>
      <c r="K27" s="236"/>
      <c r="L27" s="23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6"/>
      <c r="AY27" s="236"/>
      <c r="AZ27" s="236"/>
      <c r="BA27" s="357"/>
      <c r="BB27" s="357"/>
      <c r="BC27" s="357"/>
      <c r="BD27" s="357"/>
      <c r="BE27" s="357"/>
      <c r="BF27" s="357"/>
      <c r="BG27" s="357"/>
      <c r="BH27" s="357"/>
      <c r="BI27" s="357"/>
      <c r="BJ27" s="357"/>
      <c r="BK27" s="357"/>
      <c r="BL27" s="357"/>
      <c r="BM27" s="357"/>
      <c r="BN27" s="357"/>
      <c r="BO27" s="357"/>
      <c r="BP27" s="357"/>
      <c r="BQ27" s="357"/>
      <c r="BR27" s="357"/>
      <c r="BS27" s="357"/>
      <c r="BT27" s="357"/>
      <c r="BU27" s="357"/>
      <c r="BV27" s="357"/>
    </row>
    <row r="28" spans="1:74" ht="12" customHeight="1" x14ac:dyDescent="0.2">
      <c r="A28" s="580" t="s">
        <v>630</v>
      </c>
      <c r="B28" s="581" t="s">
        <v>472</v>
      </c>
      <c r="C28" s="270">
        <v>3.3540979999999998E-3</v>
      </c>
      <c r="D28" s="270">
        <v>3.1377050000000002E-3</v>
      </c>
      <c r="E28" s="270">
        <v>3.3540979999999998E-3</v>
      </c>
      <c r="F28" s="270">
        <v>3.2459020000000002E-3</v>
      </c>
      <c r="G28" s="270">
        <v>3.3540979999999998E-3</v>
      </c>
      <c r="H28" s="270">
        <v>3.2459020000000002E-3</v>
      </c>
      <c r="I28" s="270">
        <v>3.3540979999999998E-3</v>
      </c>
      <c r="J28" s="270">
        <v>3.3540979999999998E-3</v>
      </c>
      <c r="K28" s="270">
        <v>3.2459020000000002E-3</v>
      </c>
      <c r="L28" s="270">
        <v>3.3540979999999998E-3</v>
      </c>
      <c r="M28" s="270">
        <v>3.2459020000000002E-3</v>
      </c>
      <c r="N28" s="270">
        <v>3.3540979999999998E-3</v>
      </c>
      <c r="O28" s="270">
        <v>3.3632879999999999E-3</v>
      </c>
      <c r="P28" s="270">
        <v>3.0378079999999999E-3</v>
      </c>
      <c r="Q28" s="270">
        <v>3.3632879999999999E-3</v>
      </c>
      <c r="R28" s="270">
        <v>3.254795E-3</v>
      </c>
      <c r="S28" s="270">
        <v>3.3632879999999999E-3</v>
      </c>
      <c r="T28" s="270">
        <v>3.254795E-3</v>
      </c>
      <c r="U28" s="270">
        <v>3.3632879999999999E-3</v>
      </c>
      <c r="V28" s="270">
        <v>3.3632879999999999E-3</v>
      </c>
      <c r="W28" s="270">
        <v>3.254795E-3</v>
      </c>
      <c r="X28" s="270">
        <v>3.3632879999999999E-3</v>
      </c>
      <c r="Y28" s="270">
        <v>3.254795E-3</v>
      </c>
      <c r="Z28" s="270">
        <v>3.3632879999999999E-3</v>
      </c>
      <c r="AA28" s="270">
        <v>3.3632879999999999E-3</v>
      </c>
      <c r="AB28" s="270">
        <v>3.0378079999999999E-3</v>
      </c>
      <c r="AC28" s="270">
        <v>3.3632879999999999E-3</v>
      </c>
      <c r="AD28" s="270">
        <v>3.254795E-3</v>
      </c>
      <c r="AE28" s="270">
        <v>3.3632879999999999E-3</v>
      </c>
      <c r="AF28" s="270">
        <v>3.254795E-3</v>
      </c>
      <c r="AG28" s="270">
        <v>3.3632879999999999E-3</v>
      </c>
      <c r="AH28" s="270">
        <v>3.3632879999999999E-3</v>
      </c>
      <c r="AI28" s="270">
        <v>3.254795E-3</v>
      </c>
      <c r="AJ28" s="270">
        <v>3.3632879999999999E-3</v>
      </c>
      <c r="AK28" s="270">
        <v>3.254795E-3</v>
      </c>
      <c r="AL28" s="270">
        <v>3.3632879999999999E-3</v>
      </c>
      <c r="AM28" s="270">
        <v>3.3632879999999999E-3</v>
      </c>
      <c r="AN28" s="270">
        <v>3.0378079999999999E-3</v>
      </c>
      <c r="AO28" s="270">
        <v>3.3632879999999999E-3</v>
      </c>
      <c r="AP28" s="270">
        <v>3.254795E-3</v>
      </c>
      <c r="AQ28" s="270">
        <v>3.3632879999999999E-3</v>
      </c>
      <c r="AR28" s="270">
        <v>3.254795E-3</v>
      </c>
      <c r="AS28" s="270">
        <v>3.3632879999999999E-3</v>
      </c>
      <c r="AT28" s="270">
        <v>3.3632879999999999E-3</v>
      </c>
      <c r="AU28" s="270">
        <v>3.254795E-3</v>
      </c>
      <c r="AV28" s="270">
        <v>3.3632879999999999E-3</v>
      </c>
      <c r="AW28" s="270">
        <v>3.254795E-3</v>
      </c>
      <c r="AX28" s="270">
        <v>3.3632900000000001E-3</v>
      </c>
      <c r="AY28" s="270">
        <v>3.3632900000000001E-3</v>
      </c>
      <c r="AZ28" s="270">
        <v>3.0378100000000002E-3</v>
      </c>
      <c r="BA28" s="356">
        <v>3.3632900000000001E-3</v>
      </c>
      <c r="BB28" s="356">
        <v>3.2548E-3</v>
      </c>
      <c r="BC28" s="356">
        <v>3.3632900000000001E-3</v>
      </c>
      <c r="BD28" s="356">
        <v>3.2548E-3</v>
      </c>
      <c r="BE28" s="356">
        <v>3.3632900000000001E-3</v>
      </c>
      <c r="BF28" s="356">
        <v>3.3632900000000001E-3</v>
      </c>
      <c r="BG28" s="356">
        <v>3.2548E-3</v>
      </c>
      <c r="BH28" s="356">
        <v>3.3632900000000001E-3</v>
      </c>
      <c r="BI28" s="356">
        <v>3.2548E-3</v>
      </c>
      <c r="BJ28" s="356">
        <v>3.3632900000000001E-3</v>
      </c>
      <c r="BK28" s="356">
        <v>3.3632900000000001E-3</v>
      </c>
      <c r="BL28" s="356">
        <v>3.0378100000000002E-3</v>
      </c>
      <c r="BM28" s="356">
        <v>3.3632900000000001E-3</v>
      </c>
      <c r="BN28" s="356">
        <v>3.2548E-3</v>
      </c>
      <c r="BO28" s="356">
        <v>3.3632900000000001E-3</v>
      </c>
      <c r="BP28" s="356">
        <v>3.2548E-3</v>
      </c>
      <c r="BQ28" s="356">
        <v>3.3632900000000001E-3</v>
      </c>
      <c r="BR28" s="356">
        <v>3.3632900000000001E-3</v>
      </c>
      <c r="BS28" s="356">
        <v>3.2548E-3</v>
      </c>
      <c r="BT28" s="356">
        <v>3.3632900000000001E-3</v>
      </c>
      <c r="BU28" s="356">
        <v>3.2548E-3</v>
      </c>
      <c r="BV28" s="356">
        <v>3.3632900000000001E-3</v>
      </c>
    </row>
    <row r="29" spans="1:74" ht="12" customHeight="1" x14ac:dyDescent="0.2">
      <c r="A29" s="580" t="s">
        <v>24</v>
      </c>
      <c r="B29" s="581" t="s">
        <v>1081</v>
      </c>
      <c r="C29" s="270">
        <v>8.1055380000000007E-3</v>
      </c>
      <c r="D29" s="270">
        <v>9.6031129999999999E-3</v>
      </c>
      <c r="E29" s="270">
        <v>1.2851064000000001E-2</v>
      </c>
      <c r="F29" s="270">
        <v>1.4525803E-2</v>
      </c>
      <c r="G29" s="270">
        <v>1.6104526000000001E-2</v>
      </c>
      <c r="H29" s="270">
        <v>1.6650972E-2</v>
      </c>
      <c r="I29" s="270">
        <v>1.7333432999999999E-2</v>
      </c>
      <c r="J29" s="270">
        <v>1.6825434E-2</v>
      </c>
      <c r="K29" s="270">
        <v>1.4987393999999999E-2</v>
      </c>
      <c r="L29" s="270">
        <v>1.3401899E-2</v>
      </c>
      <c r="M29" s="270">
        <v>1.094094E-2</v>
      </c>
      <c r="N29" s="270">
        <v>9.9626060000000006E-3</v>
      </c>
      <c r="O29" s="270">
        <v>9.8488559999999996E-3</v>
      </c>
      <c r="P29" s="270">
        <v>1.1020053E-2</v>
      </c>
      <c r="Q29" s="270">
        <v>1.590366E-2</v>
      </c>
      <c r="R29" s="270">
        <v>1.7763666000000001E-2</v>
      </c>
      <c r="S29" s="270">
        <v>1.9594482E-2</v>
      </c>
      <c r="T29" s="270">
        <v>2.0263373000000001E-2</v>
      </c>
      <c r="U29" s="270">
        <v>2.0686436999999998E-2</v>
      </c>
      <c r="V29" s="270">
        <v>2.0032969000000001E-2</v>
      </c>
      <c r="W29" s="270">
        <v>1.7939266999999998E-2</v>
      </c>
      <c r="X29" s="270">
        <v>1.6043589E-2</v>
      </c>
      <c r="Y29" s="270">
        <v>1.2551949999999999E-2</v>
      </c>
      <c r="Z29" s="270">
        <v>1.1735845999999999E-2</v>
      </c>
      <c r="AA29" s="270">
        <v>1.1976402000000001E-2</v>
      </c>
      <c r="AB29" s="270">
        <v>1.3087532000000001E-2</v>
      </c>
      <c r="AC29" s="270">
        <v>1.8090358000000001E-2</v>
      </c>
      <c r="AD29" s="270">
        <v>2.0587121E-2</v>
      </c>
      <c r="AE29" s="270">
        <v>2.2658847999999999E-2</v>
      </c>
      <c r="AF29" s="270">
        <v>2.3091784000000001E-2</v>
      </c>
      <c r="AG29" s="270">
        <v>2.3701910999999999E-2</v>
      </c>
      <c r="AH29" s="270">
        <v>2.2711142E-2</v>
      </c>
      <c r="AI29" s="270">
        <v>1.9981157999999999E-2</v>
      </c>
      <c r="AJ29" s="270">
        <v>1.795855E-2</v>
      </c>
      <c r="AK29" s="270">
        <v>1.4350178E-2</v>
      </c>
      <c r="AL29" s="270">
        <v>1.3316844E-2</v>
      </c>
      <c r="AM29" s="270">
        <v>1.3661458E-2</v>
      </c>
      <c r="AN29" s="270">
        <v>1.4884181E-2</v>
      </c>
      <c r="AO29" s="270">
        <v>2.1117488E-2</v>
      </c>
      <c r="AP29" s="270">
        <v>2.3698687E-2</v>
      </c>
      <c r="AQ29" s="270">
        <v>2.6080968999999999E-2</v>
      </c>
      <c r="AR29" s="270">
        <v>2.6608288000000001E-2</v>
      </c>
      <c r="AS29" s="270">
        <v>2.7647332E-2</v>
      </c>
      <c r="AT29" s="270">
        <v>2.6599685000000001E-2</v>
      </c>
      <c r="AU29" s="270">
        <v>2.3526572999999999E-2</v>
      </c>
      <c r="AV29" s="270">
        <v>2.0787979000000002E-2</v>
      </c>
      <c r="AW29" s="270">
        <v>1.6513821000000001E-2</v>
      </c>
      <c r="AX29" s="270">
        <v>1.51308E-2</v>
      </c>
      <c r="AY29" s="270">
        <v>1.5389099999999999E-2</v>
      </c>
      <c r="AZ29" s="270">
        <v>1.7162899999999998E-2</v>
      </c>
      <c r="BA29" s="356">
        <v>2.4379600000000001E-2</v>
      </c>
      <c r="BB29" s="356">
        <v>2.7542400000000002E-2</v>
      </c>
      <c r="BC29" s="356">
        <v>3.0446600000000001E-2</v>
      </c>
      <c r="BD29" s="356">
        <v>3.1115500000000001E-2</v>
      </c>
      <c r="BE29" s="356">
        <v>3.2238599999999999E-2</v>
      </c>
      <c r="BF29" s="356">
        <v>3.12273E-2</v>
      </c>
      <c r="BG29" s="356">
        <v>2.7833299999999998E-2</v>
      </c>
      <c r="BH29" s="356">
        <v>2.49623E-2</v>
      </c>
      <c r="BI29" s="356">
        <v>2.0135799999999999E-2</v>
      </c>
      <c r="BJ29" s="356">
        <v>1.8539900000000002E-2</v>
      </c>
      <c r="BK29" s="356">
        <v>1.8854800000000001E-2</v>
      </c>
      <c r="BL29" s="356">
        <v>2.0909000000000001E-2</v>
      </c>
      <c r="BM29" s="356">
        <v>2.9469200000000001E-2</v>
      </c>
      <c r="BN29" s="356">
        <v>3.3206100000000002E-2</v>
      </c>
      <c r="BO29" s="356">
        <v>3.6648500000000001E-2</v>
      </c>
      <c r="BP29" s="356">
        <v>3.74332E-2</v>
      </c>
      <c r="BQ29" s="356">
        <v>3.8765099999999997E-2</v>
      </c>
      <c r="BR29" s="356">
        <v>3.7558800000000003E-2</v>
      </c>
      <c r="BS29" s="356">
        <v>3.3493299999999997E-2</v>
      </c>
      <c r="BT29" s="356">
        <v>3.0049699999999999E-2</v>
      </c>
      <c r="BU29" s="356">
        <v>2.42524E-2</v>
      </c>
      <c r="BV29" s="356">
        <v>2.2327799999999998E-2</v>
      </c>
    </row>
    <row r="30" spans="1:74" ht="12" customHeight="1" x14ac:dyDescent="0.2">
      <c r="A30" s="580" t="s">
        <v>754</v>
      </c>
      <c r="B30" s="581" t="s">
        <v>1079</v>
      </c>
      <c r="C30" s="270">
        <v>3.7453917000000003E-2</v>
      </c>
      <c r="D30" s="270">
        <v>3.5037536000000001E-2</v>
      </c>
      <c r="E30" s="270">
        <v>3.7453917000000003E-2</v>
      </c>
      <c r="F30" s="270">
        <v>3.6245725999999999E-2</v>
      </c>
      <c r="G30" s="270">
        <v>3.7453917000000003E-2</v>
      </c>
      <c r="H30" s="270">
        <v>3.6245725999999999E-2</v>
      </c>
      <c r="I30" s="270">
        <v>3.7453917000000003E-2</v>
      </c>
      <c r="J30" s="270">
        <v>3.7453917000000003E-2</v>
      </c>
      <c r="K30" s="270">
        <v>3.6245725999999999E-2</v>
      </c>
      <c r="L30" s="270">
        <v>3.7453917000000003E-2</v>
      </c>
      <c r="M30" s="270">
        <v>3.6245725999999999E-2</v>
      </c>
      <c r="N30" s="270">
        <v>3.7453917000000003E-2</v>
      </c>
      <c r="O30" s="270">
        <v>3.6111588E-2</v>
      </c>
      <c r="P30" s="270">
        <v>3.2616918000000002E-2</v>
      </c>
      <c r="Q30" s="270">
        <v>3.6111588E-2</v>
      </c>
      <c r="R30" s="270">
        <v>3.4946697999999998E-2</v>
      </c>
      <c r="S30" s="270">
        <v>3.6111588E-2</v>
      </c>
      <c r="T30" s="270">
        <v>3.4946697999999998E-2</v>
      </c>
      <c r="U30" s="270">
        <v>3.6111588E-2</v>
      </c>
      <c r="V30" s="270">
        <v>3.6111588E-2</v>
      </c>
      <c r="W30" s="270">
        <v>3.4946697999999998E-2</v>
      </c>
      <c r="X30" s="270">
        <v>3.6111588E-2</v>
      </c>
      <c r="Y30" s="270">
        <v>3.4946697999999998E-2</v>
      </c>
      <c r="Z30" s="270">
        <v>3.6111588E-2</v>
      </c>
      <c r="AA30" s="270">
        <v>4.3938381999999998E-2</v>
      </c>
      <c r="AB30" s="270">
        <v>3.9686279999999997E-2</v>
      </c>
      <c r="AC30" s="270">
        <v>4.3938381999999998E-2</v>
      </c>
      <c r="AD30" s="270">
        <v>4.2521014000000003E-2</v>
      </c>
      <c r="AE30" s="270">
        <v>4.3938381999999998E-2</v>
      </c>
      <c r="AF30" s="270">
        <v>4.2521014000000003E-2</v>
      </c>
      <c r="AG30" s="270">
        <v>4.3938381999999998E-2</v>
      </c>
      <c r="AH30" s="270">
        <v>4.3938381999999998E-2</v>
      </c>
      <c r="AI30" s="270">
        <v>4.2521014000000003E-2</v>
      </c>
      <c r="AJ30" s="270">
        <v>4.3938381999999998E-2</v>
      </c>
      <c r="AK30" s="270">
        <v>4.2521014000000003E-2</v>
      </c>
      <c r="AL30" s="270">
        <v>4.3938381999999998E-2</v>
      </c>
      <c r="AM30" s="270">
        <v>4.4911698999999999E-2</v>
      </c>
      <c r="AN30" s="270">
        <v>4.0565404999999999E-2</v>
      </c>
      <c r="AO30" s="270">
        <v>4.4911698999999999E-2</v>
      </c>
      <c r="AP30" s="270">
        <v>4.3462934000000002E-2</v>
      </c>
      <c r="AQ30" s="270">
        <v>4.4911698999999999E-2</v>
      </c>
      <c r="AR30" s="270">
        <v>4.3462934000000002E-2</v>
      </c>
      <c r="AS30" s="270">
        <v>4.4911698999999999E-2</v>
      </c>
      <c r="AT30" s="270">
        <v>4.4911698999999999E-2</v>
      </c>
      <c r="AU30" s="270">
        <v>4.3462934000000002E-2</v>
      </c>
      <c r="AV30" s="270">
        <v>4.4911698999999999E-2</v>
      </c>
      <c r="AW30" s="270">
        <v>4.3462934000000002E-2</v>
      </c>
      <c r="AX30" s="270">
        <v>4.3938400000000002E-2</v>
      </c>
      <c r="AY30" s="270">
        <v>4.4911699999999999E-2</v>
      </c>
      <c r="AZ30" s="270">
        <v>4.0565400000000001E-2</v>
      </c>
      <c r="BA30" s="356">
        <v>4.4911699999999999E-2</v>
      </c>
      <c r="BB30" s="356">
        <v>4.3462899999999999E-2</v>
      </c>
      <c r="BC30" s="356">
        <v>4.4911699999999999E-2</v>
      </c>
      <c r="BD30" s="356">
        <v>4.3462899999999999E-2</v>
      </c>
      <c r="BE30" s="356">
        <v>4.4911699999999999E-2</v>
      </c>
      <c r="BF30" s="356">
        <v>4.4911699999999999E-2</v>
      </c>
      <c r="BG30" s="356">
        <v>4.3462899999999999E-2</v>
      </c>
      <c r="BH30" s="356">
        <v>4.4911699999999999E-2</v>
      </c>
      <c r="BI30" s="356">
        <v>4.3462899999999999E-2</v>
      </c>
      <c r="BJ30" s="356">
        <v>4.3938400000000002E-2</v>
      </c>
      <c r="BK30" s="356">
        <v>4.4911699999999999E-2</v>
      </c>
      <c r="BL30" s="356">
        <v>4.0565400000000001E-2</v>
      </c>
      <c r="BM30" s="356">
        <v>4.4911699999999999E-2</v>
      </c>
      <c r="BN30" s="356">
        <v>4.3462899999999999E-2</v>
      </c>
      <c r="BO30" s="356">
        <v>4.4911699999999999E-2</v>
      </c>
      <c r="BP30" s="356">
        <v>4.3462899999999999E-2</v>
      </c>
      <c r="BQ30" s="356">
        <v>4.4911699999999999E-2</v>
      </c>
      <c r="BR30" s="356">
        <v>4.4911699999999999E-2</v>
      </c>
      <c r="BS30" s="356">
        <v>4.3462899999999999E-2</v>
      </c>
      <c r="BT30" s="356">
        <v>4.4911699999999999E-2</v>
      </c>
      <c r="BU30" s="356">
        <v>4.3462899999999999E-2</v>
      </c>
      <c r="BV30" s="356">
        <v>4.3938400000000002E-2</v>
      </c>
    </row>
    <row r="31" spans="1:74" ht="12" customHeight="1" x14ac:dyDescent="0.2">
      <c r="A31" s="579" t="s">
        <v>25</v>
      </c>
      <c r="B31" s="581" t="s">
        <v>365</v>
      </c>
      <c r="C31" s="270">
        <v>4.8913552999999999E-2</v>
      </c>
      <c r="D31" s="270">
        <v>4.7778354000000002E-2</v>
      </c>
      <c r="E31" s="270">
        <v>5.3659078999999998E-2</v>
      </c>
      <c r="F31" s="270">
        <v>5.4017430999999998E-2</v>
      </c>
      <c r="G31" s="270">
        <v>5.6912540999999997E-2</v>
      </c>
      <c r="H31" s="270">
        <v>5.6142600000000001E-2</v>
      </c>
      <c r="I31" s="270">
        <v>5.8141447999999998E-2</v>
      </c>
      <c r="J31" s="270">
        <v>5.7633449000000003E-2</v>
      </c>
      <c r="K31" s="270">
        <v>5.4479022000000002E-2</v>
      </c>
      <c r="L31" s="270">
        <v>5.4209913999999998E-2</v>
      </c>
      <c r="M31" s="270">
        <v>5.0432567999999997E-2</v>
      </c>
      <c r="N31" s="270">
        <v>5.0770621000000002E-2</v>
      </c>
      <c r="O31" s="270">
        <v>4.9323732000000002E-2</v>
      </c>
      <c r="P31" s="270">
        <v>4.6674779E-2</v>
      </c>
      <c r="Q31" s="270">
        <v>5.5378535999999999E-2</v>
      </c>
      <c r="R31" s="270">
        <v>5.5965159E-2</v>
      </c>
      <c r="S31" s="270">
        <v>5.9069358000000002E-2</v>
      </c>
      <c r="T31" s="270">
        <v>5.8464865999999997E-2</v>
      </c>
      <c r="U31" s="270">
        <v>6.0161313000000001E-2</v>
      </c>
      <c r="V31" s="270">
        <v>5.9507844999999997E-2</v>
      </c>
      <c r="W31" s="270">
        <v>5.6140759999999998E-2</v>
      </c>
      <c r="X31" s="270">
        <v>5.5518465000000003E-2</v>
      </c>
      <c r="Y31" s="270">
        <v>5.0753443000000002E-2</v>
      </c>
      <c r="Z31" s="270">
        <v>5.1210722E-2</v>
      </c>
      <c r="AA31" s="270">
        <v>5.9278072000000001E-2</v>
      </c>
      <c r="AB31" s="270">
        <v>5.5811619999999999E-2</v>
      </c>
      <c r="AC31" s="270">
        <v>6.5392028000000005E-2</v>
      </c>
      <c r="AD31" s="270">
        <v>6.6362930000000001E-2</v>
      </c>
      <c r="AE31" s="270">
        <v>6.9960517999999999E-2</v>
      </c>
      <c r="AF31" s="270">
        <v>6.8867593000000005E-2</v>
      </c>
      <c r="AG31" s="270">
        <v>7.1003580999999996E-2</v>
      </c>
      <c r="AH31" s="270">
        <v>7.0012811999999994E-2</v>
      </c>
      <c r="AI31" s="270">
        <v>6.5756967E-2</v>
      </c>
      <c r="AJ31" s="270">
        <v>6.5260219999999994E-2</v>
      </c>
      <c r="AK31" s="270">
        <v>6.0125986999999999E-2</v>
      </c>
      <c r="AL31" s="270">
        <v>6.0618513999999998E-2</v>
      </c>
      <c r="AM31" s="270">
        <v>6.1936445E-2</v>
      </c>
      <c r="AN31" s="270">
        <v>5.8487393999999998E-2</v>
      </c>
      <c r="AO31" s="270">
        <v>6.9392474999999995E-2</v>
      </c>
      <c r="AP31" s="270">
        <v>7.0416415999999996E-2</v>
      </c>
      <c r="AQ31" s="270">
        <v>7.4355956000000001E-2</v>
      </c>
      <c r="AR31" s="270">
        <v>7.3326016999999993E-2</v>
      </c>
      <c r="AS31" s="270">
        <v>7.5922319000000002E-2</v>
      </c>
      <c r="AT31" s="270">
        <v>7.4874672000000003E-2</v>
      </c>
      <c r="AU31" s="270">
        <v>7.0244301999999995E-2</v>
      </c>
      <c r="AV31" s="270">
        <v>6.9062966000000003E-2</v>
      </c>
      <c r="AW31" s="270">
        <v>6.3231549999999997E-2</v>
      </c>
      <c r="AX31" s="270">
        <v>6.2432500000000002E-2</v>
      </c>
      <c r="AY31" s="270">
        <v>6.3664100000000001E-2</v>
      </c>
      <c r="AZ31" s="270">
        <v>6.0766100000000003E-2</v>
      </c>
      <c r="BA31" s="356">
        <v>7.26546E-2</v>
      </c>
      <c r="BB31" s="356">
        <v>7.4260099999999996E-2</v>
      </c>
      <c r="BC31" s="356">
        <v>7.8721600000000003E-2</v>
      </c>
      <c r="BD31" s="356">
        <v>7.7833200000000005E-2</v>
      </c>
      <c r="BE31" s="356">
        <v>8.0513600000000005E-2</v>
      </c>
      <c r="BF31" s="356">
        <v>7.9502199999999995E-2</v>
      </c>
      <c r="BG31" s="356">
        <v>7.4551099999999995E-2</v>
      </c>
      <c r="BH31" s="356">
        <v>7.3237300000000005E-2</v>
      </c>
      <c r="BI31" s="356">
        <v>6.6853599999999999E-2</v>
      </c>
      <c r="BJ31" s="356">
        <v>6.58416E-2</v>
      </c>
      <c r="BK31" s="356">
        <v>6.7129800000000003E-2</v>
      </c>
      <c r="BL31" s="356">
        <v>6.4512200000000006E-2</v>
      </c>
      <c r="BM31" s="356">
        <v>7.7744199999999999E-2</v>
      </c>
      <c r="BN31" s="356">
        <v>7.9923800000000003E-2</v>
      </c>
      <c r="BO31" s="356">
        <v>8.4923499999999999E-2</v>
      </c>
      <c r="BP31" s="356">
        <v>8.4150900000000001E-2</v>
      </c>
      <c r="BQ31" s="356">
        <v>8.7040099999999995E-2</v>
      </c>
      <c r="BR31" s="356">
        <v>8.5833699999999999E-2</v>
      </c>
      <c r="BS31" s="356">
        <v>8.0211000000000005E-2</v>
      </c>
      <c r="BT31" s="356">
        <v>7.8324699999999997E-2</v>
      </c>
      <c r="BU31" s="356">
        <v>7.0970099999999994E-2</v>
      </c>
      <c r="BV31" s="356">
        <v>6.9629499999999997E-2</v>
      </c>
    </row>
    <row r="32" spans="1:74" ht="12" customHeight="1" x14ac:dyDescent="0.2">
      <c r="A32" s="579"/>
      <c r="B32" s="170" t="s">
        <v>369</v>
      </c>
      <c r="C32" s="237"/>
      <c r="D32" s="237"/>
      <c r="E32" s="237"/>
      <c r="F32" s="237"/>
      <c r="G32" s="237"/>
      <c r="H32" s="237"/>
      <c r="I32" s="237"/>
      <c r="J32" s="237"/>
      <c r="K32" s="237"/>
      <c r="L32" s="237"/>
      <c r="M32" s="237"/>
      <c r="N32" s="237"/>
      <c r="O32" s="237"/>
      <c r="P32" s="237"/>
      <c r="Q32" s="237"/>
      <c r="R32" s="237"/>
      <c r="S32" s="237"/>
      <c r="T32" s="237"/>
      <c r="U32" s="237"/>
      <c r="V32" s="237"/>
      <c r="W32" s="237"/>
      <c r="X32" s="237"/>
      <c r="Y32" s="237"/>
      <c r="Z32" s="237"/>
      <c r="AA32" s="237"/>
      <c r="AB32" s="237"/>
      <c r="AC32" s="237"/>
      <c r="AD32" s="237"/>
      <c r="AE32" s="237"/>
      <c r="AF32" s="237"/>
      <c r="AG32" s="237"/>
      <c r="AH32" s="237"/>
      <c r="AI32" s="237"/>
      <c r="AJ32" s="237"/>
      <c r="AK32" s="237"/>
      <c r="AL32" s="237"/>
      <c r="AM32" s="237"/>
      <c r="AN32" s="237"/>
      <c r="AO32" s="237"/>
      <c r="AP32" s="237"/>
      <c r="AQ32" s="237"/>
      <c r="AR32" s="237"/>
      <c r="AS32" s="237"/>
      <c r="AT32" s="237"/>
      <c r="AU32" s="237"/>
      <c r="AV32" s="237"/>
      <c r="AW32" s="237"/>
      <c r="AX32" s="237"/>
      <c r="AY32" s="237"/>
      <c r="AZ32" s="237"/>
      <c r="BA32" s="358"/>
      <c r="BB32" s="358"/>
      <c r="BC32" s="358"/>
      <c r="BD32" s="358"/>
      <c r="BE32" s="358"/>
      <c r="BF32" s="358"/>
      <c r="BG32" s="358"/>
      <c r="BH32" s="358"/>
      <c r="BI32" s="358"/>
      <c r="BJ32" s="358"/>
      <c r="BK32" s="358"/>
      <c r="BL32" s="358"/>
      <c r="BM32" s="358"/>
      <c r="BN32" s="358"/>
      <c r="BO32" s="358"/>
      <c r="BP32" s="358"/>
      <c r="BQ32" s="358"/>
      <c r="BR32" s="358"/>
      <c r="BS32" s="358"/>
      <c r="BT32" s="358"/>
      <c r="BU32" s="358"/>
      <c r="BV32" s="358"/>
    </row>
    <row r="33" spans="1:74" ht="12" customHeight="1" x14ac:dyDescent="0.2">
      <c r="A33" s="579" t="s">
        <v>46</v>
      </c>
      <c r="B33" s="581" t="s">
        <v>1083</v>
      </c>
      <c r="C33" s="270">
        <v>1.3480141193000001E-2</v>
      </c>
      <c r="D33" s="270">
        <v>1.7223531180000001E-2</v>
      </c>
      <c r="E33" s="270">
        <v>1.9639679197E-2</v>
      </c>
      <c r="F33" s="270">
        <v>1.8984493242000001E-2</v>
      </c>
      <c r="G33" s="270">
        <v>2.5186635446E-2</v>
      </c>
      <c r="H33" s="270">
        <v>2.4381167012E-2</v>
      </c>
      <c r="I33" s="270">
        <v>2.8528320324E-2</v>
      </c>
      <c r="J33" s="270">
        <v>2.9784244889E-2</v>
      </c>
      <c r="K33" s="270">
        <v>2.9911172755999998E-2</v>
      </c>
      <c r="L33" s="270">
        <v>2.7369892073000002E-2</v>
      </c>
      <c r="M33" s="270">
        <v>2.9125939922000001E-2</v>
      </c>
      <c r="N33" s="270">
        <v>2.7251442112E-2</v>
      </c>
      <c r="O33" s="270">
        <v>1.5929332809E-2</v>
      </c>
      <c r="P33" s="270">
        <v>1.5584395382E-2</v>
      </c>
      <c r="Q33" s="270">
        <v>2.2017778458000001E-2</v>
      </c>
      <c r="R33" s="270">
        <v>2.2915228746999999E-2</v>
      </c>
      <c r="S33" s="270">
        <v>2.8354640542000001E-2</v>
      </c>
      <c r="T33" s="270">
        <v>2.8122199168E-2</v>
      </c>
      <c r="U33" s="270">
        <v>2.6249721728999999E-2</v>
      </c>
      <c r="V33" s="270">
        <v>2.7889297093E-2</v>
      </c>
      <c r="W33" s="270">
        <v>2.4009649086E-2</v>
      </c>
      <c r="X33" s="270">
        <v>2.3757224034000001E-2</v>
      </c>
      <c r="Y33" s="270">
        <v>2.2206002610000001E-2</v>
      </c>
      <c r="Z33" s="270">
        <v>2.3452714994999999E-2</v>
      </c>
      <c r="AA33" s="270">
        <v>1.6062273506000001E-2</v>
      </c>
      <c r="AB33" s="270">
        <v>1.6936138803E-2</v>
      </c>
      <c r="AC33" s="270">
        <v>2.0052059761E-2</v>
      </c>
      <c r="AD33" s="270">
        <v>2.0818884300999999E-2</v>
      </c>
      <c r="AE33" s="270">
        <v>2.6255621997999998E-2</v>
      </c>
      <c r="AF33" s="270">
        <v>2.3970062045000001E-2</v>
      </c>
      <c r="AG33" s="270">
        <v>2.3293970638000001E-2</v>
      </c>
      <c r="AH33" s="270">
        <v>2.547793462E-2</v>
      </c>
      <c r="AI33" s="270">
        <v>2.3648532871000001E-2</v>
      </c>
      <c r="AJ33" s="270">
        <v>2.2721993823000001E-2</v>
      </c>
      <c r="AK33" s="270">
        <v>2.1013839416000001E-2</v>
      </c>
      <c r="AL33" s="270">
        <v>1.9533635353000001E-2</v>
      </c>
      <c r="AM33" s="270">
        <v>1.7435913789000002E-2</v>
      </c>
      <c r="AN33" s="270">
        <v>1.7804077105E-2</v>
      </c>
      <c r="AO33" s="270">
        <v>2.2869334291999999E-2</v>
      </c>
      <c r="AP33" s="270">
        <v>2.2453105992E-2</v>
      </c>
      <c r="AQ33" s="270">
        <v>2.6154470804000001E-2</v>
      </c>
      <c r="AR33" s="270">
        <v>2.2820615494E-2</v>
      </c>
      <c r="AS33" s="270">
        <v>2.2197396017999999E-2</v>
      </c>
      <c r="AT33" s="270">
        <v>2.6199266818999999E-2</v>
      </c>
      <c r="AU33" s="270">
        <v>2.1625381647000001E-2</v>
      </c>
      <c r="AV33" s="270">
        <v>2.1377988862999998E-2</v>
      </c>
      <c r="AW33" s="270">
        <v>2.1647884087999999E-2</v>
      </c>
      <c r="AX33" s="270">
        <v>2.2517735585999999E-2</v>
      </c>
      <c r="AY33" s="270">
        <v>2.2797499999999998E-2</v>
      </c>
      <c r="AZ33" s="270">
        <v>2.45749E-2</v>
      </c>
      <c r="BA33" s="356">
        <v>2.67142E-2</v>
      </c>
      <c r="BB33" s="356">
        <v>2.6170300000000001E-2</v>
      </c>
      <c r="BC33" s="356">
        <v>2.77267E-2</v>
      </c>
      <c r="BD33" s="356">
        <v>2.7872999999999998E-2</v>
      </c>
      <c r="BE33" s="356">
        <v>2.44002E-2</v>
      </c>
      <c r="BF33" s="356">
        <v>2.52959E-2</v>
      </c>
      <c r="BG33" s="356">
        <v>2.27423E-2</v>
      </c>
      <c r="BH33" s="356">
        <v>2.4697899999999998E-2</v>
      </c>
      <c r="BI33" s="356">
        <v>2.5014100000000001E-2</v>
      </c>
      <c r="BJ33" s="356">
        <v>2.8052299999999999E-2</v>
      </c>
      <c r="BK33" s="356">
        <v>2.7822800000000002E-2</v>
      </c>
      <c r="BL33" s="356">
        <v>2.8967300000000001E-2</v>
      </c>
      <c r="BM33" s="356">
        <v>3.3254800000000001E-2</v>
      </c>
      <c r="BN33" s="356">
        <v>3.1354600000000003E-2</v>
      </c>
      <c r="BO33" s="356">
        <v>3.33286E-2</v>
      </c>
      <c r="BP33" s="356">
        <v>3.3898699999999997E-2</v>
      </c>
      <c r="BQ33" s="356">
        <v>2.8766900000000001E-2</v>
      </c>
      <c r="BR33" s="356">
        <v>3.0368599999999999E-2</v>
      </c>
      <c r="BS33" s="356">
        <v>2.6168E-2</v>
      </c>
      <c r="BT33" s="356">
        <v>2.9664699999999999E-2</v>
      </c>
      <c r="BU33" s="356">
        <v>2.9697500000000002E-2</v>
      </c>
      <c r="BV33" s="356">
        <v>3.3952099999999999E-2</v>
      </c>
    </row>
    <row r="34" spans="1:74" ht="12" customHeight="1" x14ac:dyDescent="0.2">
      <c r="A34" s="579" t="s">
        <v>370</v>
      </c>
      <c r="B34" s="581" t="s">
        <v>1082</v>
      </c>
      <c r="C34" s="270">
        <v>8.7733089035999995E-2</v>
      </c>
      <c r="D34" s="270">
        <v>8.9768564287999994E-2</v>
      </c>
      <c r="E34" s="270">
        <v>9.5858798231999998E-2</v>
      </c>
      <c r="F34" s="270">
        <v>8.8837490421000004E-2</v>
      </c>
      <c r="G34" s="270">
        <v>9.6891450886E-2</v>
      </c>
      <c r="H34" s="270">
        <v>9.6822931422999997E-2</v>
      </c>
      <c r="I34" s="270">
        <v>9.9067499313999996E-2</v>
      </c>
      <c r="J34" s="270">
        <v>0.10034754707</v>
      </c>
      <c r="K34" s="270">
        <v>9.3953449974E-2</v>
      </c>
      <c r="L34" s="270">
        <v>9.5402461962000001E-2</v>
      </c>
      <c r="M34" s="270">
        <v>9.4155181150999995E-2</v>
      </c>
      <c r="N34" s="270">
        <v>9.9202271894999999E-2</v>
      </c>
      <c r="O34" s="270">
        <v>9.0146185512999993E-2</v>
      </c>
      <c r="P34" s="270">
        <v>8.3815591132000003E-2</v>
      </c>
      <c r="Q34" s="270">
        <v>9.5163974161000003E-2</v>
      </c>
      <c r="R34" s="270">
        <v>9.3467451105000002E-2</v>
      </c>
      <c r="S34" s="270">
        <v>9.9538819256E-2</v>
      </c>
      <c r="T34" s="270">
        <v>9.9513665508000004E-2</v>
      </c>
      <c r="U34" s="270">
        <v>9.8124577475000002E-2</v>
      </c>
      <c r="V34" s="270">
        <v>0.10206316183</v>
      </c>
      <c r="W34" s="270">
        <v>9.5383989877000003E-2</v>
      </c>
      <c r="X34" s="270">
        <v>9.8779635510999997E-2</v>
      </c>
      <c r="Y34" s="270">
        <v>9.6680633473999994E-2</v>
      </c>
      <c r="Z34" s="270">
        <v>9.6412156834999999E-2</v>
      </c>
      <c r="AA34" s="270">
        <v>9.5842725035999998E-2</v>
      </c>
      <c r="AB34" s="270">
        <v>8.1453508916999998E-2</v>
      </c>
      <c r="AC34" s="270">
        <v>9.5109460837000004E-2</v>
      </c>
      <c r="AD34" s="270">
        <v>8.9010416499000003E-2</v>
      </c>
      <c r="AE34" s="270">
        <v>0.10293394814</v>
      </c>
      <c r="AF34" s="270">
        <v>9.7134489254999998E-2</v>
      </c>
      <c r="AG34" s="270">
        <v>0.10068880091</v>
      </c>
      <c r="AH34" s="270">
        <v>0.10379193048</v>
      </c>
      <c r="AI34" s="270">
        <v>8.9156402248999997E-2</v>
      </c>
      <c r="AJ34" s="270">
        <v>9.8344408223999993E-2</v>
      </c>
      <c r="AK34" s="270">
        <v>9.4694752546000002E-2</v>
      </c>
      <c r="AL34" s="270">
        <v>9.6838649952000005E-2</v>
      </c>
      <c r="AM34" s="270">
        <v>8.9762578437000001E-2</v>
      </c>
      <c r="AN34" s="270">
        <v>8.8187645098999998E-2</v>
      </c>
      <c r="AO34" s="270">
        <v>9.6693179412999999E-2</v>
      </c>
      <c r="AP34" s="270">
        <v>9.2708014162000002E-2</v>
      </c>
      <c r="AQ34" s="270">
        <v>0.10176239289</v>
      </c>
      <c r="AR34" s="270">
        <v>9.8972382792999997E-2</v>
      </c>
      <c r="AS34" s="270">
        <v>9.8566584927999995E-2</v>
      </c>
      <c r="AT34" s="270">
        <v>0.1004172081</v>
      </c>
      <c r="AU34" s="270">
        <v>9.2001133238999999E-2</v>
      </c>
      <c r="AV34" s="270">
        <v>0.10021723773000001</v>
      </c>
      <c r="AW34" s="270">
        <v>9.7875807011999993E-2</v>
      </c>
      <c r="AX34" s="270">
        <v>9.7825700000000002E-2</v>
      </c>
      <c r="AY34" s="270">
        <v>9.5412999999999998E-2</v>
      </c>
      <c r="AZ34" s="270">
        <v>8.7320300000000003E-2</v>
      </c>
      <c r="BA34" s="356">
        <v>9.6191499999999999E-2</v>
      </c>
      <c r="BB34" s="356">
        <v>9.3692399999999995E-2</v>
      </c>
      <c r="BC34" s="356">
        <v>9.9508700000000005E-2</v>
      </c>
      <c r="BD34" s="356">
        <v>9.9594699999999994E-2</v>
      </c>
      <c r="BE34" s="356">
        <v>9.9182199999999998E-2</v>
      </c>
      <c r="BF34" s="356">
        <v>0.1041902</v>
      </c>
      <c r="BG34" s="356">
        <v>9.3073500000000003E-2</v>
      </c>
      <c r="BH34" s="356">
        <v>9.9044900000000005E-2</v>
      </c>
      <c r="BI34" s="356">
        <v>9.4270400000000004E-2</v>
      </c>
      <c r="BJ34" s="356">
        <v>9.6804500000000002E-2</v>
      </c>
      <c r="BK34" s="356">
        <v>9.0385499999999994E-2</v>
      </c>
      <c r="BL34" s="356">
        <v>8.5153000000000006E-2</v>
      </c>
      <c r="BM34" s="356">
        <v>9.5892199999999997E-2</v>
      </c>
      <c r="BN34" s="356">
        <v>9.4060599999999994E-2</v>
      </c>
      <c r="BO34" s="356">
        <v>9.9448499999999995E-2</v>
      </c>
      <c r="BP34" s="356">
        <v>9.8875500000000005E-2</v>
      </c>
      <c r="BQ34" s="356">
        <v>9.9652699999999997E-2</v>
      </c>
      <c r="BR34" s="356">
        <v>0.1028115</v>
      </c>
      <c r="BS34" s="356">
        <v>9.2548699999999998E-2</v>
      </c>
      <c r="BT34" s="356">
        <v>9.7967899999999997E-2</v>
      </c>
      <c r="BU34" s="356">
        <v>9.3175900000000006E-2</v>
      </c>
      <c r="BV34" s="356">
        <v>9.6489599999999995E-2</v>
      </c>
    </row>
    <row r="35" spans="1:74" ht="12" customHeight="1" x14ac:dyDescent="0.2">
      <c r="A35" s="579" t="s">
        <v>371</v>
      </c>
      <c r="B35" s="581" t="s">
        <v>365</v>
      </c>
      <c r="C35" s="270">
        <v>0.10121323023000001</v>
      </c>
      <c r="D35" s="270">
        <v>0.10699209547000001</v>
      </c>
      <c r="E35" s="270">
        <v>0.11549847743</v>
      </c>
      <c r="F35" s="270">
        <v>0.10782198366</v>
      </c>
      <c r="G35" s="270">
        <v>0.12207808633</v>
      </c>
      <c r="H35" s="270">
        <v>0.12120409844</v>
      </c>
      <c r="I35" s="270">
        <v>0.12759581964</v>
      </c>
      <c r="J35" s="270">
        <v>0.13013179195999999</v>
      </c>
      <c r="K35" s="270">
        <v>0.12386462273</v>
      </c>
      <c r="L35" s="270">
        <v>0.12277235404</v>
      </c>
      <c r="M35" s="270">
        <v>0.12328112107</v>
      </c>
      <c r="N35" s="270">
        <v>0.12645371401</v>
      </c>
      <c r="O35" s="270">
        <v>0.10607551832000001</v>
      </c>
      <c r="P35" s="270">
        <v>9.9399986514999997E-2</v>
      </c>
      <c r="Q35" s="270">
        <v>0.11718175262</v>
      </c>
      <c r="R35" s="270">
        <v>0.11638267985</v>
      </c>
      <c r="S35" s="270">
        <v>0.1278934598</v>
      </c>
      <c r="T35" s="270">
        <v>0.12763586467999999</v>
      </c>
      <c r="U35" s="270">
        <v>0.1243742992</v>
      </c>
      <c r="V35" s="270">
        <v>0.12995245892000001</v>
      </c>
      <c r="W35" s="270">
        <v>0.11939363896000001</v>
      </c>
      <c r="X35" s="270">
        <v>0.12253685955</v>
      </c>
      <c r="Y35" s="270">
        <v>0.11888663608</v>
      </c>
      <c r="Z35" s="270">
        <v>0.11986487183</v>
      </c>
      <c r="AA35" s="270">
        <v>0.11190499853999999</v>
      </c>
      <c r="AB35" s="270">
        <v>9.8389647720000001E-2</v>
      </c>
      <c r="AC35" s="270">
        <v>0.1151615206</v>
      </c>
      <c r="AD35" s="270">
        <v>0.1098293008</v>
      </c>
      <c r="AE35" s="270">
        <v>0.12918957013999999</v>
      </c>
      <c r="AF35" s="270">
        <v>0.1211045513</v>
      </c>
      <c r="AG35" s="270">
        <v>0.12398277153999999</v>
      </c>
      <c r="AH35" s="270">
        <v>0.12926986509999999</v>
      </c>
      <c r="AI35" s="270">
        <v>0.11280493512</v>
      </c>
      <c r="AJ35" s="270">
        <v>0.12106640204999999</v>
      </c>
      <c r="AK35" s="270">
        <v>0.11570859196</v>
      </c>
      <c r="AL35" s="270">
        <v>0.1163722853</v>
      </c>
      <c r="AM35" s="270">
        <v>0.10719849223</v>
      </c>
      <c r="AN35" s="270">
        <v>0.1059917222</v>
      </c>
      <c r="AO35" s="270">
        <v>0.1195625137</v>
      </c>
      <c r="AP35" s="270">
        <v>0.11516112015</v>
      </c>
      <c r="AQ35" s="270">
        <v>0.12791686369999999</v>
      </c>
      <c r="AR35" s="270">
        <v>0.12179299829</v>
      </c>
      <c r="AS35" s="270">
        <v>0.12076398095</v>
      </c>
      <c r="AT35" s="270">
        <v>0.12661647492</v>
      </c>
      <c r="AU35" s="270">
        <v>0.11362651489</v>
      </c>
      <c r="AV35" s="270">
        <v>0.12159522658999999</v>
      </c>
      <c r="AW35" s="270">
        <v>0.1195236911</v>
      </c>
      <c r="AX35" s="270">
        <v>0.12034350000000001</v>
      </c>
      <c r="AY35" s="270">
        <v>0.1182105</v>
      </c>
      <c r="AZ35" s="270">
        <v>0.1118952</v>
      </c>
      <c r="BA35" s="356">
        <v>0.1229056</v>
      </c>
      <c r="BB35" s="356">
        <v>0.1198627</v>
      </c>
      <c r="BC35" s="356">
        <v>0.1272354</v>
      </c>
      <c r="BD35" s="356">
        <v>0.12746769999999999</v>
      </c>
      <c r="BE35" s="356">
        <v>0.1235825</v>
      </c>
      <c r="BF35" s="356">
        <v>0.12948609999999999</v>
      </c>
      <c r="BG35" s="356">
        <v>0.1158159</v>
      </c>
      <c r="BH35" s="356">
        <v>0.1237428</v>
      </c>
      <c r="BI35" s="356">
        <v>0.1192844</v>
      </c>
      <c r="BJ35" s="356">
        <v>0.1248568</v>
      </c>
      <c r="BK35" s="356">
        <v>0.11820840000000001</v>
      </c>
      <c r="BL35" s="356">
        <v>0.11412029999999999</v>
      </c>
      <c r="BM35" s="356">
        <v>0.12914690000000001</v>
      </c>
      <c r="BN35" s="356">
        <v>0.1254151</v>
      </c>
      <c r="BO35" s="356">
        <v>0.13277710000000001</v>
      </c>
      <c r="BP35" s="356">
        <v>0.13277420000000001</v>
      </c>
      <c r="BQ35" s="356">
        <v>0.12841959999999999</v>
      </c>
      <c r="BR35" s="356">
        <v>0.13317999999999999</v>
      </c>
      <c r="BS35" s="356">
        <v>0.11871669999999999</v>
      </c>
      <c r="BT35" s="356">
        <v>0.12763269999999999</v>
      </c>
      <c r="BU35" s="356">
        <v>0.1228735</v>
      </c>
      <c r="BV35" s="356">
        <v>0.13044159999999999</v>
      </c>
    </row>
    <row r="36" spans="1:74" s="169" customFormat="1" ht="12" customHeight="1" x14ac:dyDescent="0.2">
      <c r="A36" s="132"/>
      <c r="B36" s="170" t="s">
        <v>372</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415"/>
      <c r="BB36" s="415"/>
      <c r="BC36" s="415"/>
      <c r="BD36" s="415"/>
      <c r="BE36" s="415"/>
      <c r="BF36" s="415"/>
      <c r="BG36" s="415"/>
      <c r="BH36" s="415"/>
      <c r="BI36" s="415"/>
      <c r="BJ36" s="415"/>
      <c r="BK36" s="415"/>
      <c r="BL36" s="415"/>
      <c r="BM36" s="415"/>
      <c r="BN36" s="415"/>
      <c r="BO36" s="415"/>
      <c r="BP36" s="415"/>
      <c r="BQ36" s="415"/>
      <c r="BR36" s="415"/>
      <c r="BS36" s="415"/>
      <c r="BT36" s="415"/>
      <c r="BU36" s="415"/>
      <c r="BV36" s="415"/>
    </row>
    <row r="37" spans="1:74" s="169" customFormat="1" ht="12" customHeight="1" x14ac:dyDescent="0.2">
      <c r="A37" s="579" t="s">
        <v>46</v>
      </c>
      <c r="B37" s="581" t="s">
        <v>1083</v>
      </c>
      <c r="C37" s="270">
        <v>1.3480141193000001E-2</v>
      </c>
      <c r="D37" s="270">
        <v>1.7223531180000001E-2</v>
      </c>
      <c r="E37" s="270">
        <v>1.9639679197E-2</v>
      </c>
      <c r="F37" s="270">
        <v>1.8984493242000001E-2</v>
      </c>
      <c r="G37" s="270">
        <v>2.5186635446E-2</v>
      </c>
      <c r="H37" s="270">
        <v>2.4381167012E-2</v>
      </c>
      <c r="I37" s="270">
        <v>2.8528320324E-2</v>
      </c>
      <c r="J37" s="270">
        <v>2.9784244889E-2</v>
      </c>
      <c r="K37" s="270">
        <v>2.9911172755999998E-2</v>
      </c>
      <c r="L37" s="270">
        <v>2.7369892073000002E-2</v>
      </c>
      <c r="M37" s="270">
        <v>2.9125939922000001E-2</v>
      </c>
      <c r="N37" s="270">
        <v>2.7251442112E-2</v>
      </c>
      <c r="O37" s="270">
        <v>1.5929332809E-2</v>
      </c>
      <c r="P37" s="270">
        <v>1.5584395382E-2</v>
      </c>
      <c r="Q37" s="270">
        <v>2.2017778458000001E-2</v>
      </c>
      <c r="R37" s="270">
        <v>2.2915228746999999E-2</v>
      </c>
      <c r="S37" s="270">
        <v>2.8354640542000001E-2</v>
      </c>
      <c r="T37" s="270">
        <v>2.8122199168E-2</v>
      </c>
      <c r="U37" s="270">
        <v>2.6249721728999999E-2</v>
      </c>
      <c r="V37" s="270">
        <v>2.7889297093E-2</v>
      </c>
      <c r="W37" s="270">
        <v>2.4009649086E-2</v>
      </c>
      <c r="X37" s="270">
        <v>2.3757224034000001E-2</v>
      </c>
      <c r="Y37" s="270">
        <v>2.2206002610000001E-2</v>
      </c>
      <c r="Z37" s="270">
        <v>2.3452714994999999E-2</v>
      </c>
      <c r="AA37" s="270">
        <v>1.6062273506000001E-2</v>
      </c>
      <c r="AB37" s="270">
        <v>1.6936138803E-2</v>
      </c>
      <c r="AC37" s="270">
        <v>2.0052059761E-2</v>
      </c>
      <c r="AD37" s="270">
        <v>2.0818884300999999E-2</v>
      </c>
      <c r="AE37" s="270">
        <v>2.6255621997999998E-2</v>
      </c>
      <c r="AF37" s="270">
        <v>2.3970062045000001E-2</v>
      </c>
      <c r="AG37" s="270">
        <v>2.3293970638000001E-2</v>
      </c>
      <c r="AH37" s="270">
        <v>2.547793462E-2</v>
      </c>
      <c r="AI37" s="270">
        <v>2.3648532871000001E-2</v>
      </c>
      <c r="AJ37" s="270">
        <v>2.2721993823000001E-2</v>
      </c>
      <c r="AK37" s="270">
        <v>2.1013839416000001E-2</v>
      </c>
      <c r="AL37" s="270">
        <v>1.9533635353000001E-2</v>
      </c>
      <c r="AM37" s="270">
        <v>1.7435913789000002E-2</v>
      </c>
      <c r="AN37" s="270">
        <v>1.7804077105E-2</v>
      </c>
      <c r="AO37" s="270">
        <v>2.2869334291999999E-2</v>
      </c>
      <c r="AP37" s="270">
        <v>2.2453105992E-2</v>
      </c>
      <c r="AQ37" s="270">
        <v>2.6154470804000001E-2</v>
      </c>
      <c r="AR37" s="270">
        <v>2.2820615494E-2</v>
      </c>
      <c r="AS37" s="270">
        <v>2.2197396017999999E-2</v>
      </c>
      <c r="AT37" s="270">
        <v>2.6199266818999999E-2</v>
      </c>
      <c r="AU37" s="270">
        <v>2.1625381647000001E-2</v>
      </c>
      <c r="AV37" s="270">
        <v>2.1377988862999998E-2</v>
      </c>
      <c r="AW37" s="270">
        <v>2.1647884087999999E-2</v>
      </c>
      <c r="AX37" s="270">
        <v>2.2517735585999999E-2</v>
      </c>
      <c r="AY37" s="270">
        <v>2.2797499999999998E-2</v>
      </c>
      <c r="AZ37" s="270">
        <v>2.45749E-2</v>
      </c>
      <c r="BA37" s="356">
        <v>2.67142E-2</v>
      </c>
      <c r="BB37" s="356">
        <v>2.6170300000000001E-2</v>
      </c>
      <c r="BC37" s="356">
        <v>2.77267E-2</v>
      </c>
      <c r="BD37" s="356">
        <v>2.7872999999999998E-2</v>
      </c>
      <c r="BE37" s="356">
        <v>2.44002E-2</v>
      </c>
      <c r="BF37" s="356">
        <v>2.52959E-2</v>
      </c>
      <c r="BG37" s="356">
        <v>2.27423E-2</v>
      </c>
      <c r="BH37" s="356">
        <v>2.4697899999999998E-2</v>
      </c>
      <c r="BI37" s="356">
        <v>2.5014100000000001E-2</v>
      </c>
      <c r="BJ37" s="356">
        <v>2.8052299999999999E-2</v>
      </c>
      <c r="BK37" s="356">
        <v>2.7822800000000002E-2</v>
      </c>
      <c r="BL37" s="356">
        <v>2.8967300000000001E-2</v>
      </c>
      <c r="BM37" s="356">
        <v>3.3254800000000001E-2</v>
      </c>
      <c r="BN37" s="356">
        <v>3.1354600000000003E-2</v>
      </c>
      <c r="BO37" s="356">
        <v>3.33286E-2</v>
      </c>
      <c r="BP37" s="356">
        <v>3.3898699999999997E-2</v>
      </c>
      <c r="BQ37" s="356">
        <v>2.8766900000000001E-2</v>
      </c>
      <c r="BR37" s="356">
        <v>3.0368599999999999E-2</v>
      </c>
      <c r="BS37" s="356">
        <v>2.6168E-2</v>
      </c>
      <c r="BT37" s="356">
        <v>2.9664699999999999E-2</v>
      </c>
      <c r="BU37" s="356">
        <v>2.9697500000000002E-2</v>
      </c>
      <c r="BV37" s="356">
        <v>3.3952099999999999E-2</v>
      </c>
    </row>
    <row r="38" spans="1:74" s="169" customFormat="1" ht="12" customHeight="1" x14ac:dyDescent="0.2">
      <c r="A38" s="580" t="s">
        <v>1016</v>
      </c>
      <c r="B38" s="581" t="s">
        <v>1080</v>
      </c>
      <c r="C38" s="270">
        <v>6.6298613000000006E-2</v>
      </c>
      <c r="D38" s="270">
        <v>6.2729654999999995E-2</v>
      </c>
      <c r="E38" s="270">
        <v>6.7480604999999999E-2</v>
      </c>
      <c r="F38" s="270">
        <v>6.1485958E-2</v>
      </c>
      <c r="G38" s="270">
        <v>6.6186623E-2</v>
      </c>
      <c r="H38" s="270">
        <v>6.6442403999999997E-2</v>
      </c>
      <c r="I38" s="270">
        <v>6.8718651000000006E-2</v>
      </c>
      <c r="J38" s="270">
        <v>6.9593574000000005E-2</v>
      </c>
      <c r="K38" s="270">
        <v>6.5618134999999994E-2</v>
      </c>
      <c r="L38" s="270">
        <v>6.7715739999999996E-2</v>
      </c>
      <c r="M38" s="270">
        <v>6.7057971999999993E-2</v>
      </c>
      <c r="N38" s="270">
        <v>7.1329435999999996E-2</v>
      </c>
      <c r="O38" s="270">
        <v>7.1065680000000006E-2</v>
      </c>
      <c r="P38" s="270">
        <v>6.3326939999999998E-2</v>
      </c>
      <c r="Q38" s="270">
        <v>7.0015173E-2</v>
      </c>
      <c r="R38" s="270">
        <v>6.4113870000000003E-2</v>
      </c>
      <c r="S38" s="270">
        <v>6.8976934000000004E-2</v>
      </c>
      <c r="T38" s="270">
        <v>6.6678670999999995E-2</v>
      </c>
      <c r="U38" s="270">
        <v>6.7955128000000004E-2</v>
      </c>
      <c r="V38" s="270">
        <v>7.0744000000000001E-2</v>
      </c>
      <c r="W38" s="270">
        <v>6.6504052999999994E-2</v>
      </c>
      <c r="X38" s="270">
        <v>6.9820594999999999E-2</v>
      </c>
      <c r="Y38" s="270">
        <v>7.0769894999999999E-2</v>
      </c>
      <c r="Z38" s="270">
        <v>7.1461034000000007E-2</v>
      </c>
      <c r="AA38" s="270">
        <v>7.0007658E-2</v>
      </c>
      <c r="AB38" s="270">
        <v>6.3832082999999998E-2</v>
      </c>
      <c r="AC38" s="270">
        <v>6.9683676E-2</v>
      </c>
      <c r="AD38" s="270">
        <v>6.5998955999999998E-2</v>
      </c>
      <c r="AE38" s="270">
        <v>6.9678822000000001E-2</v>
      </c>
      <c r="AF38" s="270">
        <v>6.8717285000000003E-2</v>
      </c>
      <c r="AG38" s="270">
        <v>7.1907395999999998E-2</v>
      </c>
      <c r="AH38" s="270">
        <v>7.2646837000000006E-2</v>
      </c>
      <c r="AI38" s="270">
        <v>6.5996147000000005E-2</v>
      </c>
      <c r="AJ38" s="270">
        <v>6.9733007999999999E-2</v>
      </c>
      <c r="AK38" s="270">
        <v>6.7866770000000007E-2</v>
      </c>
      <c r="AL38" s="270">
        <v>6.8225988000000001E-2</v>
      </c>
      <c r="AM38" s="270">
        <v>6.7172813999999997E-2</v>
      </c>
      <c r="AN38" s="270">
        <v>6.0735915000000001E-2</v>
      </c>
      <c r="AO38" s="270">
        <v>6.5740724E-2</v>
      </c>
      <c r="AP38" s="270">
        <v>6.5971867000000003E-2</v>
      </c>
      <c r="AQ38" s="270">
        <v>6.9171618000000004E-2</v>
      </c>
      <c r="AR38" s="270">
        <v>6.7894854000000004E-2</v>
      </c>
      <c r="AS38" s="270">
        <v>6.9301951000000001E-2</v>
      </c>
      <c r="AT38" s="270">
        <v>6.7958917999999993E-2</v>
      </c>
      <c r="AU38" s="270">
        <v>6.222341E-2</v>
      </c>
      <c r="AV38" s="270">
        <v>6.5846002000000001E-2</v>
      </c>
      <c r="AW38" s="270">
        <v>6.6645917999999998E-2</v>
      </c>
      <c r="AX38" s="270">
        <v>7.0886000000000005E-2</v>
      </c>
      <c r="AY38" s="270">
        <v>7.02179E-2</v>
      </c>
      <c r="AZ38" s="270">
        <v>6.4848699999999995E-2</v>
      </c>
      <c r="BA38" s="356">
        <v>6.7982699999999993E-2</v>
      </c>
      <c r="BB38" s="356">
        <v>6.5989300000000001E-2</v>
      </c>
      <c r="BC38" s="356">
        <v>6.8092700000000006E-2</v>
      </c>
      <c r="BD38" s="356">
        <v>6.8303699999999995E-2</v>
      </c>
      <c r="BE38" s="356">
        <v>6.7797899999999994E-2</v>
      </c>
      <c r="BF38" s="356">
        <v>7.0462300000000005E-2</v>
      </c>
      <c r="BG38" s="356">
        <v>6.2362599999999997E-2</v>
      </c>
      <c r="BH38" s="356">
        <v>6.6651500000000002E-2</v>
      </c>
      <c r="BI38" s="356">
        <v>6.7196199999999998E-2</v>
      </c>
      <c r="BJ38" s="356">
        <v>6.8613999999999994E-2</v>
      </c>
      <c r="BK38" s="356">
        <v>6.7277100000000006E-2</v>
      </c>
      <c r="BL38" s="356">
        <v>6.0526999999999997E-2</v>
      </c>
      <c r="BM38" s="356">
        <v>6.7584099999999994E-2</v>
      </c>
      <c r="BN38" s="356">
        <v>6.4742400000000005E-2</v>
      </c>
      <c r="BO38" s="356">
        <v>6.7983399999999999E-2</v>
      </c>
      <c r="BP38" s="356">
        <v>6.7415600000000006E-2</v>
      </c>
      <c r="BQ38" s="356">
        <v>6.8131700000000003E-2</v>
      </c>
      <c r="BR38" s="356">
        <v>6.9587099999999999E-2</v>
      </c>
      <c r="BS38" s="356">
        <v>6.4284300000000003E-2</v>
      </c>
      <c r="BT38" s="356">
        <v>6.7006099999999999E-2</v>
      </c>
      <c r="BU38" s="356">
        <v>6.6422900000000007E-2</v>
      </c>
      <c r="BV38" s="356">
        <v>6.9037899999999999E-2</v>
      </c>
    </row>
    <row r="39" spans="1:74" s="169" customFormat="1" ht="12" customHeight="1" x14ac:dyDescent="0.2">
      <c r="A39" s="579" t="s">
        <v>45</v>
      </c>
      <c r="B39" s="581" t="s">
        <v>1082</v>
      </c>
      <c r="C39" s="270">
        <v>9.1098747359000004E-2</v>
      </c>
      <c r="D39" s="270">
        <v>9.3212241698000006E-2</v>
      </c>
      <c r="E39" s="270">
        <v>9.9536102032000001E-2</v>
      </c>
      <c r="F39" s="270">
        <v>9.2245450600000001E-2</v>
      </c>
      <c r="G39" s="270">
        <v>0.10060836595</v>
      </c>
      <c r="H39" s="270">
        <v>0.10053722143</v>
      </c>
      <c r="I39" s="270">
        <v>0.10286787235</v>
      </c>
      <c r="J39" s="270">
        <v>0.1041970252</v>
      </c>
      <c r="K39" s="270">
        <v>9.7557666550000005E-2</v>
      </c>
      <c r="L39" s="270">
        <v>9.9062272399999998E-2</v>
      </c>
      <c r="M39" s="270">
        <v>9.7767139959999999E-2</v>
      </c>
      <c r="N39" s="270">
        <v>0.10300785041</v>
      </c>
      <c r="O39" s="270">
        <v>9.3546471936000006E-2</v>
      </c>
      <c r="P39" s="270">
        <v>8.6977054548000005E-2</v>
      </c>
      <c r="Q39" s="270">
        <v>9.8753476955000002E-2</v>
      </c>
      <c r="R39" s="270">
        <v>9.6992912929999994E-2</v>
      </c>
      <c r="S39" s="270">
        <v>0.10329328138</v>
      </c>
      <c r="T39" s="270">
        <v>0.10326717064</v>
      </c>
      <c r="U39" s="270">
        <v>0.10182570763</v>
      </c>
      <c r="V39" s="270">
        <v>0.10591285979999999</v>
      </c>
      <c r="W39" s="270">
        <v>9.898176015E-2</v>
      </c>
      <c r="X39" s="270">
        <v>0.10250547875</v>
      </c>
      <c r="Y39" s="270">
        <v>0.10032732334</v>
      </c>
      <c r="Z39" s="270">
        <v>0.10004871557</v>
      </c>
      <c r="AA39" s="270">
        <v>9.9457766266999995E-2</v>
      </c>
      <c r="AB39" s="270">
        <v>8.4525829900000002E-2</v>
      </c>
      <c r="AC39" s="270">
        <v>9.8696817564999997E-2</v>
      </c>
      <c r="AD39" s="270">
        <v>9.2367758440000003E-2</v>
      </c>
      <c r="AE39" s="270">
        <v>0.10681642312</v>
      </c>
      <c r="AF39" s="270">
        <v>0.10079822267999999</v>
      </c>
      <c r="AG39" s="270">
        <v>0.10448661803000001</v>
      </c>
      <c r="AH39" s="270">
        <v>0.10770678244</v>
      </c>
      <c r="AI39" s="270">
        <v>9.2519263030000007E-2</v>
      </c>
      <c r="AJ39" s="270">
        <v>0.10205375371</v>
      </c>
      <c r="AK39" s="270">
        <v>9.8266457469999999E-2</v>
      </c>
      <c r="AL39" s="270">
        <v>0.10049120735</v>
      </c>
      <c r="AM39" s="270">
        <v>9.3148210571000006E-2</v>
      </c>
      <c r="AN39" s="270">
        <v>9.1513925144000002E-2</v>
      </c>
      <c r="AO39" s="270">
        <v>0.10034022653000001</v>
      </c>
      <c r="AP39" s="270">
        <v>9.6204777630000002E-2</v>
      </c>
      <c r="AQ39" s="270">
        <v>0.10560064214000001</v>
      </c>
      <c r="AR39" s="270">
        <v>0.10270542517</v>
      </c>
      <c r="AS39" s="270">
        <v>0.10228435141</v>
      </c>
      <c r="AT39" s="270">
        <v>0.10420475083</v>
      </c>
      <c r="AU39" s="270">
        <v>9.5471249100000002E-2</v>
      </c>
      <c r="AV39" s="270">
        <v>0.10399723095000001</v>
      </c>
      <c r="AW39" s="270">
        <v>0.10156749511</v>
      </c>
      <c r="AX39" s="270">
        <v>0.10151552489</v>
      </c>
      <c r="AY39" s="270">
        <v>9.9011769050000004E-2</v>
      </c>
      <c r="AZ39" s="270">
        <v>9.0613878763999997E-2</v>
      </c>
      <c r="BA39" s="356">
        <v>9.9819599999999994E-2</v>
      </c>
      <c r="BB39" s="356">
        <v>9.7226300000000002E-2</v>
      </c>
      <c r="BC39" s="356">
        <v>0.1032619</v>
      </c>
      <c r="BD39" s="356">
        <v>0.1033512</v>
      </c>
      <c r="BE39" s="356">
        <v>0.10292320000000001</v>
      </c>
      <c r="BF39" s="356">
        <v>0.10811999999999999</v>
      </c>
      <c r="BG39" s="356">
        <v>9.6584100000000006E-2</v>
      </c>
      <c r="BH39" s="356">
        <v>0.1027807</v>
      </c>
      <c r="BI39" s="356">
        <v>9.7826099999999999E-2</v>
      </c>
      <c r="BJ39" s="356">
        <v>0.1004558</v>
      </c>
      <c r="BK39" s="356">
        <v>9.3794699999999995E-2</v>
      </c>
      <c r="BL39" s="356">
        <v>8.8364799999999993E-2</v>
      </c>
      <c r="BM39" s="356">
        <v>9.9509E-2</v>
      </c>
      <c r="BN39" s="356">
        <v>9.7608299999999995E-2</v>
      </c>
      <c r="BO39" s="356">
        <v>0.1031995</v>
      </c>
      <c r="BP39" s="356">
        <v>0.1026048</v>
      </c>
      <c r="BQ39" s="356">
        <v>0.1034114</v>
      </c>
      <c r="BR39" s="356">
        <v>0.1066893</v>
      </c>
      <c r="BS39" s="356">
        <v>9.60395E-2</v>
      </c>
      <c r="BT39" s="356">
        <v>0.10166310000000001</v>
      </c>
      <c r="BU39" s="356">
        <v>9.6690300000000007E-2</v>
      </c>
      <c r="BV39" s="356">
        <v>0.100129</v>
      </c>
    </row>
    <row r="40" spans="1:74" s="169" customFormat="1" ht="12" customHeight="1" x14ac:dyDescent="0.2">
      <c r="A40" s="576" t="s">
        <v>33</v>
      </c>
      <c r="B40" s="581" t="s">
        <v>472</v>
      </c>
      <c r="C40" s="270">
        <v>1.7675495999999999E-2</v>
      </c>
      <c r="D40" s="270">
        <v>1.6510339999999998E-2</v>
      </c>
      <c r="E40" s="270">
        <v>1.7519960000000001E-2</v>
      </c>
      <c r="F40" s="270">
        <v>1.6366128000000001E-2</v>
      </c>
      <c r="G40" s="270">
        <v>1.7766285999999999E-2</v>
      </c>
      <c r="H40" s="270">
        <v>1.6757774999999999E-2</v>
      </c>
      <c r="I40" s="270">
        <v>1.7483555000000001E-2</v>
      </c>
      <c r="J40" s="270">
        <v>1.7604017E-2</v>
      </c>
      <c r="K40" s="270">
        <v>1.7452789E-2</v>
      </c>
      <c r="L40" s="270">
        <v>1.7870857E-2</v>
      </c>
      <c r="M40" s="270">
        <v>1.7795978E-2</v>
      </c>
      <c r="N40" s="270">
        <v>1.8800668999999999E-2</v>
      </c>
      <c r="O40" s="270">
        <v>1.8131041000000001E-2</v>
      </c>
      <c r="P40" s="270">
        <v>1.6285027000000001E-2</v>
      </c>
      <c r="Q40" s="270">
        <v>1.8148666000000001E-2</v>
      </c>
      <c r="R40" s="270">
        <v>1.7535041000000001E-2</v>
      </c>
      <c r="S40" s="270">
        <v>1.7217639999999999E-2</v>
      </c>
      <c r="T40" s="270">
        <v>1.6403181999999999E-2</v>
      </c>
      <c r="U40" s="270">
        <v>1.7880452000000002E-2</v>
      </c>
      <c r="V40" s="270">
        <v>1.7784926E-2</v>
      </c>
      <c r="W40" s="270">
        <v>1.7168082000000001E-2</v>
      </c>
      <c r="X40" s="270">
        <v>1.6716012999999998E-2</v>
      </c>
      <c r="Y40" s="270">
        <v>1.7097102999999999E-2</v>
      </c>
      <c r="Z40" s="270">
        <v>1.9866109E-2</v>
      </c>
      <c r="AA40" s="270">
        <v>1.7623191999999999E-2</v>
      </c>
      <c r="AB40" s="270">
        <v>1.6488408999999999E-2</v>
      </c>
      <c r="AC40" s="270">
        <v>1.7855204999999999E-2</v>
      </c>
      <c r="AD40" s="270">
        <v>1.6050783999999998E-2</v>
      </c>
      <c r="AE40" s="270">
        <v>1.7999881999999998E-2</v>
      </c>
      <c r="AF40" s="270">
        <v>1.7071072E-2</v>
      </c>
      <c r="AG40" s="270">
        <v>1.7881266999999999E-2</v>
      </c>
      <c r="AH40" s="270">
        <v>1.7857959E-2</v>
      </c>
      <c r="AI40" s="270">
        <v>1.7327039999999998E-2</v>
      </c>
      <c r="AJ40" s="270">
        <v>1.7001188E-2</v>
      </c>
      <c r="AK40" s="270">
        <v>1.7353810000000001E-2</v>
      </c>
      <c r="AL40" s="270">
        <v>1.8578521000000001E-2</v>
      </c>
      <c r="AM40" s="270">
        <v>1.8354804999999998E-2</v>
      </c>
      <c r="AN40" s="270">
        <v>1.6797409999999999E-2</v>
      </c>
      <c r="AO40" s="270">
        <v>1.8495799E-2</v>
      </c>
      <c r="AP40" s="270">
        <v>1.6516706999999999E-2</v>
      </c>
      <c r="AQ40" s="270">
        <v>1.7676653000000001E-2</v>
      </c>
      <c r="AR40" s="270">
        <v>1.7640896999999999E-2</v>
      </c>
      <c r="AS40" s="270">
        <v>1.8264414E-2</v>
      </c>
      <c r="AT40" s="270">
        <v>1.8244719999999999E-2</v>
      </c>
      <c r="AU40" s="270">
        <v>1.7842581999999999E-2</v>
      </c>
      <c r="AV40" s="270">
        <v>1.7036483000000002E-2</v>
      </c>
      <c r="AW40" s="270">
        <v>1.5355241E-2</v>
      </c>
      <c r="AX40" s="270">
        <v>1.7159000000000001E-2</v>
      </c>
      <c r="AY40" s="270">
        <v>1.8546400000000001E-2</v>
      </c>
      <c r="AZ40" s="270">
        <v>1.7061199999999999E-2</v>
      </c>
      <c r="BA40" s="356">
        <v>1.83228E-2</v>
      </c>
      <c r="BB40" s="356">
        <v>1.6897499999999999E-2</v>
      </c>
      <c r="BC40" s="356">
        <v>1.7816700000000001E-2</v>
      </c>
      <c r="BD40" s="356">
        <v>1.7371899999999999E-2</v>
      </c>
      <c r="BE40" s="356">
        <v>1.8353100000000001E-2</v>
      </c>
      <c r="BF40" s="356">
        <v>1.8434699999999998E-2</v>
      </c>
      <c r="BG40" s="356">
        <v>1.8070099999999999E-2</v>
      </c>
      <c r="BH40" s="356">
        <v>1.6401099999999998E-2</v>
      </c>
      <c r="BI40" s="356">
        <v>1.4299299999999999E-2</v>
      </c>
      <c r="BJ40" s="356">
        <v>1.7284000000000001E-2</v>
      </c>
      <c r="BK40" s="356">
        <v>1.7338599999999999E-2</v>
      </c>
      <c r="BL40" s="356">
        <v>1.54562E-2</v>
      </c>
      <c r="BM40" s="356">
        <v>1.5925399999999999E-2</v>
      </c>
      <c r="BN40" s="356">
        <v>1.54384E-2</v>
      </c>
      <c r="BO40" s="356">
        <v>1.7536199999999998E-2</v>
      </c>
      <c r="BP40" s="356">
        <v>1.7313599999999998E-2</v>
      </c>
      <c r="BQ40" s="356">
        <v>1.8270499999999999E-2</v>
      </c>
      <c r="BR40" s="356">
        <v>1.8352400000000001E-2</v>
      </c>
      <c r="BS40" s="356">
        <v>1.7959200000000002E-2</v>
      </c>
      <c r="BT40" s="356">
        <v>1.6350799999999999E-2</v>
      </c>
      <c r="BU40" s="356">
        <v>1.4345800000000001E-2</v>
      </c>
      <c r="BV40" s="356">
        <v>1.7160999999999999E-2</v>
      </c>
    </row>
    <row r="41" spans="1:74" s="169" customFormat="1" ht="12" customHeight="1" x14ac:dyDescent="0.2">
      <c r="A41" s="576" t="s">
        <v>32</v>
      </c>
      <c r="B41" s="581" t="s">
        <v>52</v>
      </c>
      <c r="C41" s="270">
        <v>0.236473455</v>
      </c>
      <c r="D41" s="270">
        <v>0.22285139100000001</v>
      </c>
      <c r="E41" s="270">
        <v>0.25286334599999999</v>
      </c>
      <c r="F41" s="270">
        <v>0.238905962</v>
      </c>
      <c r="G41" s="270">
        <v>0.23529027299999999</v>
      </c>
      <c r="H41" s="270">
        <v>0.21452276000000001</v>
      </c>
      <c r="I41" s="270">
        <v>0.198075523</v>
      </c>
      <c r="J41" s="270">
        <v>0.18066607800000001</v>
      </c>
      <c r="K41" s="270">
        <v>0.151106459</v>
      </c>
      <c r="L41" s="270">
        <v>0.16007232399999999</v>
      </c>
      <c r="M41" s="270">
        <v>0.17363790500000001</v>
      </c>
      <c r="N41" s="270">
        <v>0.20797632199999999</v>
      </c>
      <c r="O41" s="270">
        <v>0.24679647900000001</v>
      </c>
      <c r="P41" s="270">
        <v>0.217825245</v>
      </c>
      <c r="Q41" s="270">
        <v>0.26967904199999998</v>
      </c>
      <c r="R41" s="270">
        <v>0.27076974700000001</v>
      </c>
      <c r="S41" s="270">
        <v>0.29835545499999999</v>
      </c>
      <c r="T41" s="270">
        <v>0.27843413</v>
      </c>
      <c r="U41" s="270">
        <v>0.244064112</v>
      </c>
      <c r="V41" s="270">
        <v>0.20131173499999999</v>
      </c>
      <c r="W41" s="270">
        <v>0.17566367999999999</v>
      </c>
      <c r="X41" s="270">
        <v>0.16844937199999999</v>
      </c>
      <c r="Y41" s="270">
        <v>0.189461928</v>
      </c>
      <c r="Z41" s="270">
        <v>0.206158437</v>
      </c>
      <c r="AA41" s="270">
        <v>0.22853425099999999</v>
      </c>
      <c r="AB41" s="270">
        <v>0.22705878500000001</v>
      </c>
      <c r="AC41" s="270">
        <v>0.23579698700000001</v>
      </c>
      <c r="AD41" s="270">
        <v>0.25635397900000001</v>
      </c>
      <c r="AE41" s="270">
        <v>0.27759097999999999</v>
      </c>
      <c r="AF41" s="270">
        <v>0.25163390000000002</v>
      </c>
      <c r="AG41" s="270">
        <v>0.22885750499999999</v>
      </c>
      <c r="AH41" s="270">
        <v>0.20075014299999999</v>
      </c>
      <c r="AI41" s="270">
        <v>0.17475213000000001</v>
      </c>
      <c r="AJ41" s="270">
        <v>0.17824040499999999</v>
      </c>
      <c r="AK41" s="270">
        <v>0.19980014800000001</v>
      </c>
      <c r="AL41" s="270">
        <v>0.207864517</v>
      </c>
      <c r="AM41" s="270">
        <v>0.22074465500000001</v>
      </c>
      <c r="AN41" s="270">
        <v>0.199010985</v>
      </c>
      <c r="AO41" s="270">
        <v>0.23292974</v>
      </c>
      <c r="AP41" s="270">
        <v>0.23235767700000001</v>
      </c>
      <c r="AQ41" s="270">
        <v>0.27409302099999999</v>
      </c>
      <c r="AR41" s="270">
        <v>0.24134248899999999</v>
      </c>
      <c r="AS41" s="270">
        <v>0.21636791</v>
      </c>
      <c r="AT41" s="270">
        <v>0.19185404</v>
      </c>
      <c r="AU41" s="270">
        <v>0.14883964799999999</v>
      </c>
      <c r="AV41" s="270">
        <v>0.14854784800000001</v>
      </c>
      <c r="AW41" s="270">
        <v>0.187101137</v>
      </c>
      <c r="AX41" s="270">
        <v>0.204573</v>
      </c>
      <c r="AY41" s="270">
        <v>0.22439129999999999</v>
      </c>
      <c r="AZ41" s="270">
        <v>0.20224890000000001</v>
      </c>
      <c r="BA41" s="356">
        <v>0.23003370000000001</v>
      </c>
      <c r="BB41" s="356">
        <v>0.23730570000000001</v>
      </c>
      <c r="BC41" s="356">
        <v>0.27664549999999999</v>
      </c>
      <c r="BD41" s="356">
        <v>0.26552809999999999</v>
      </c>
      <c r="BE41" s="356">
        <v>0.2391113</v>
      </c>
      <c r="BF41" s="356">
        <v>0.2066144</v>
      </c>
      <c r="BG41" s="356">
        <v>0.16627120000000001</v>
      </c>
      <c r="BH41" s="356">
        <v>0.15694739999999999</v>
      </c>
      <c r="BI41" s="356">
        <v>0.1915222</v>
      </c>
      <c r="BJ41" s="356">
        <v>0.22238920000000001</v>
      </c>
      <c r="BK41" s="356">
        <v>0.2272604</v>
      </c>
      <c r="BL41" s="356">
        <v>0.1867192</v>
      </c>
      <c r="BM41" s="356">
        <v>0.236017</v>
      </c>
      <c r="BN41" s="356">
        <v>0.2415409</v>
      </c>
      <c r="BO41" s="356">
        <v>0.2565674</v>
      </c>
      <c r="BP41" s="356">
        <v>0.25239119999999998</v>
      </c>
      <c r="BQ41" s="356">
        <v>0.23034379999999999</v>
      </c>
      <c r="BR41" s="356">
        <v>0.1999146</v>
      </c>
      <c r="BS41" s="356">
        <v>0.15630260000000001</v>
      </c>
      <c r="BT41" s="356">
        <v>0.15438650000000001</v>
      </c>
      <c r="BU41" s="356">
        <v>0.1848591</v>
      </c>
      <c r="BV41" s="356">
        <v>0.22488839999999999</v>
      </c>
    </row>
    <row r="42" spans="1:74" s="169" customFormat="1" ht="12" customHeight="1" x14ac:dyDescent="0.2">
      <c r="A42" s="576" t="s">
        <v>34</v>
      </c>
      <c r="B42" s="581" t="s">
        <v>1084</v>
      </c>
      <c r="C42" s="270">
        <v>2.6066234000000001E-2</v>
      </c>
      <c r="D42" s="270">
        <v>3.5123070999999999E-2</v>
      </c>
      <c r="E42" s="270">
        <v>4.3390863000000002E-2</v>
      </c>
      <c r="F42" s="270">
        <v>4.8053146999999997E-2</v>
      </c>
      <c r="G42" s="270">
        <v>5.5308636000000001E-2</v>
      </c>
      <c r="H42" s="270">
        <v>5.6369560999999999E-2</v>
      </c>
      <c r="I42" s="270">
        <v>6.1634739000000001E-2</v>
      </c>
      <c r="J42" s="270">
        <v>6.1120666999999997E-2</v>
      </c>
      <c r="K42" s="270">
        <v>5.5435856999999998E-2</v>
      </c>
      <c r="L42" s="270">
        <v>4.9027335999999998E-2</v>
      </c>
      <c r="M42" s="270">
        <v>4.1390575999999998E-2</v>
      </c>
      <c r="N42" s="270">
        <v>3.7087482999999997E-2</v>
      </c>
      <c r="O42" s="270">
        <v>3.3556784999999999E-2</v>
      </c>
      <c r="P42" s="270">
        <v>4.0037806000000002E-2</v>
      </c>
      <c r="Q42" s="270">
        <v>6.2624878999999994E-2</v>
      </c>
      <c r="R42" s="270">
        <v>6.9426646999999994E-2</v>
      </c>
      <c r="S42" s="270">
        <v>8.1055203000000006E-2</v>
      </c>
      <c r="T42" s="270">
        <v>8.6534519000000004E-2</v>
      </c>
      <c r="U42" s="270">
        <v>8.3455457999999996E-2</v>
      </c>
      <c r="V42" s="270">
        <v>7.9620843999999996E-2</v>
      </c>
      <c r="W42" s="270">
        <v>7.3651663000000006E-2</v>
      </c>
      <c r="X42" s="270">
        <v>6.8139116999999999E-2</v>
      </c>
      <c r="Y42" s="270">
        <v>5.0016215000000003E-2</v>
      </c>
      <c r="Z42" s="270">
        <v>4.8768951999999997E-2</v>
      </c>
      <c r="AA42" s="270">
        <v>4.8610377000000003E-2</v>
      </c>
      <c r="AB42" s="270">
        <v>5.5542440999999998E-2</v>
      </c>
      <c r="AC42" s="270">
        <v>7.3681605999999997E-2</v>
      </c>
      <c r="AD42" s="270">
        <v>8.6275861999999995E-2</v>
      </c>
      <c r="AE42" s="270">
        <v>9.6583395000000002E-2</v>
      </c>
      <c r="AF42" s="270">
        <v>0.10228857500000001</v>
      </c>
      <c r="AG42" s="270">
        <v>9.7262346E-2</v>
      </c>
      <c r="AH42" s="270">
        <v>9.5253151999999994E-2</v>
      </c>
      <c r="AI42" s="270">
        <v>8.4683488000000001E-2</v>
      </c>
      <c r="AJ42" s="270">
        <v>7.2447771999999994E-2</v>
      </c>
      <c r="AK42" s="270">
        <v>5.5746469E-2</v>
      </c>
      <c r="AL42" s="270">
        <v>4.8472452999999999E-2</v>
      </c>
      <c r="AM42" s="270">
        <v>5.4284998000000001E-2</v>
      </c>
      <c r="AN42" s="270">
        <v>5.7595317E-2</v>
      </c>
      <c r="AO42" s="270">
        <v>8.5876305E-2</v>
      </c>
      <c r="AP42" s="270">
        <v>9.8052898999999999E-2</v>
      </c>
      <c r="AQ42" s="270">
        <v>0.10468928299999999</v>
      </c>
      <c r="AR42" s="270">
        <v>0.112735662</v>
      </c>
      <c r="AS42" s="270">
        <v>0.115850414</v>
      </c>
      <c r="AT42" s="270">
        <v>0.111642672</v>
      </c>
      <c r="AU42" s="270">
        <v>9.6828734E-2</v>
      </c>
      <c r="AV42" s="270">
        <v>8.7119200999999993E-2</v>
      </c>
      <c r="AW42" s="270">
        <v>6.4498559999999996E-2</v>
      </c>
      <c r="AX42" s="270">
        <v>5.5039499999999998E-2</v>
      </c>
      <c r="AY42" s="270">
        <v>6.4012399999999997E-2</v>
      </c>
      <c r="AZ42" s="270">
        <v>7.0921799999999993E-2</v>
      </c>
      <c r="BA42" s="356">
        <v>0.1000781</v>
      </c>
      <c r="BB42" s="356">
        <v>0.11726780000000001</v>
      </c>
      <c r="BC42" s="356">
        <v>0.12650120000000001</v>
      </c>
      <c r="BD42" s="356">
        <v>0.1373028</v>
      </c>
      <c r="BE42" s="356">
        <v>0.1435477</v>
      </c>
      <c r="BF42" s="356">
        <v>0.1391744</v>
      </c>
      <c r="BG42" s="356">
        <v>0.1228456</v>
      </c>
      <c r="BH42" s="356">
        <v>0.10901669999999999</v>
      </c>
      <c r="BI42" s="356">
        <v>8.2241800000000004E-2</v>
      </c>
      <c r="BJ42" s="356">
        <v>7.5682600000000003E-2</v>
      </c>
      <c r="BK42" s="356">
        <v>8.3205500000000002E-2</v>
      </c>
      <c r="BL42" s="356">
        <v>9.1721499999999997E-2</v>
      </c>
      <c r="BM42" s="356">
        <v>0.1271842</v>
      </c>
      <c r="BN42" s="356">
        <v>0.1484058</v>
      </c>
      <c r="BO42" s="356">
        <v>0.16652749999999999</v>
      </c>
      <c r="BP42" s="356">
        <v>0.1803612</v>
      </c>
      <c r="BQ42" s="356">
        <v>0.1856882</v>
      </c>
      <c r="BR42" s="356">
        <v>0.1815485</v>
      </c>
      <c r="BS42" s="356">
        <v>0.159029</v>
      </c>
      <c r="BT42" s="356">
        <v>0.14023859999999999</v>
      </c>
      <c r="BU42" s="356">
        <v>0.1062292</v>
      </c>
      <c r="BV42" s="356">
        <v>9.3010700000000002E-2</v>
      </c>
    </row>
    <row r="43" spans="1:74" s="169" customFormat="1" ht="12" customHeight="1" x14ac:dyDescent="0.2">
      <c r="A43" s="545" t="s">
        <v>37</v>
      </c>
      <c r="B43" s="581" t="s">
        <v>849</v>
      </c>
      <c r="C43" s="270">
        <v>4.2163866000000001E-2</v>
      </c>
      <c r="D43" s="270">
        <v>4.0467425000000001E-2</v>
      </c>
      <c r="E43" s="270">
        <v>4.3543246000000001E-2</v>
      </c>
      <c r="F43" s="270">
        <v>4.2678010000000002E-2</v>
      </c>
      <c r="G43" s="270">
        <v>4.2939946E-2</v>
      </c>
      <c r="H43" s="270">
        <v>4.0066659999999997E-2</v>
      </c>
      <c r="I43" s="270">
        <v>4.1448486E-2</v>
      </c>
      <c r="J43" s="270">
        <v>4.1957915999999998E-2</v>
      </c>
      <c r="K43" s="270">
        <v>3.9306920000000002E-2</v>
      </c>
      <c r="L43" s="270">
        <v>4.0714316E-2</v>
      </c>
      <c r="M43" s="270">
        <v>4.3322300000000001E-2</v>
      </c>
      <c r="N43" s="270">
        <v>4.4609556000000002E-2</v>
      </c>
      <c r="O43" s="270">
        <v>4.5030446000000002E-2</v>
      </c>
      <c r="P43" s="270">
        <v>3.9598804000000001E-2</v>
      </c>
      <c r="Q43" s="270">
        <v>4.3432716000000003E-2</v>
      </c>
      <c r="R43" s="270">
        <v>4.0686049000000002E-2</v>
      </c>
      <c r="S43" s="270">
        <v>4.1480415999999999E-2</v>
      </c>
      <c r="T43" s="270">
        <v>4.0063049000000003E-2</v>
      </c>
      <c r="U43" s="270">
        <v>4.0844996000000001E-2</v>
      </c>
      <c r="V43" s="270">
        <v>4.0914645999999999E-2</v>
      </c>
      <c r="W43" s="270">
        <v>3.8102389E-2</v>
      </c>
      <c r="X43" s="270">
        <v>4.0373845999999998E-2</v>
      </c>
      <c r="Y43" s="270">
        <v>4.1537469E-2</v>
      </c>
      <c r="Z43" s="270">
        <v>4.3195075999999999E-2</v>
      </c>
      <c r="AA43" s="270">
        <v>4.3327806000000003E-2</v>
      </c>
      <c r="AB43" s="270">
        <v>4.0156374000000002E-2</v>
      </c>
      <c r="AC43" s="270">
        <v>4.3239896E-2</v>
      </c>
      <c r="AD43" s="270">
        <v>4.0661248999999997E-2</v>
      </c>
      <c r="AE43" s="270">
        <v>4.0752546000000001E-2</v>
      </c>
      <c r="AF43" s="270">
        <v>3.8992618999999999E-2</v>
      </c>
      <c r="AG43" s="270">
        <v>3.9499776E-2</v>
      </c>
      <c r="AH43" s="270">
        <v>3.9887805999999998E-2</v>
      </c>
      <c r="AI43" s="270">
        <v>3.6521179000000001E-2</v>
      </c>
      <c r="AJ43" s="270">
        <v>4.0945495999999998E-2</v>
      </c>
      <c r="AK43" s="270">
        <v>4.0939298999999998E-2</v>
      </c>
      <c r="AL43" s="270">
        <v>4.2423245999999998E-2</v>
      </c>
      <c r="AM43" s="270">
        <v>3.8365195999999997E-2</v>
      </c>
      <c r="AN43" s="270">
        <v>3.4871764E-2</v>
      </c>
      <c r="AO43" s="270">
        <v>3.8199245999999999E-2</v>
      </c>
      <c r="AP43" s="270">
        <v>3.4909319000000001E-2</v>
      </c>
      <c r="AQ43" s="270">
        <v>3.5004295999999997E-2</v>
      </c>
      <c r="AR43" s="270">
        <v>3.5183448999999999E-2</v>
      </c>
      <c r="AS43" s="270">
        <v>3.5416705999999999E-2</v>
      </c>
      <c r="AT43" s="270">
        <v>3.5846455999999999E-2</v>
      </c>
      <c r="AU43" s="270">
        <v>3.3524408999999998E-2</v>
      </c>
      <c r="AV43" s="270">
        <v>3.6962646000000002E-2</v>
      </c>
      <c r="AW43" s="270">
        <v>3.6687359000000003E-2</v>
      </c>
      <c r="AX43" s="270">
        <v>3.8162000000000001E-2</v>
      </c>
      <c r="AY43" s="270">
        <v>3.5234500000000002E-2</v>
      </c>
      <c r="AZ43" s="270">
        <v>3.17326E-2</v>
      </c>
      <c r="BA43" s="356">
        <v>3.6349199999999998E-2</v>
      </c>
      <c r="BB43" s="356">
        <v>3.4274600000000002E-2</v>
      </c>
      <c r="BC43" s="356">
        <v>3.5793199999999997E-2</v>
      </c>
      <c r="BD43" s="356">
        <v>3.5894000000000002E-2</v>
      </c>
      <c r="BE43" s="356">
        <v>3.6643000000000002E-2</v>
      </c>
      <c r="BF43" s="356">
        <v>3.7257199999999997E-2</v>
      </c>
      <c r="BG43" s="356">
        <v>3.4211900000000003E-2</v>
      </c>
      <c r="BH43" s="356">
        <v>3.7047799999999999E-2</v>
      </c>
      <c r="BI43" s="356">
        <v>3.5248399999999999E-2</v>
      </c>
      <c r="BJ43" s="356">
        <v>3.84327E-2</v>
      </c>
      <c r="BK43" s="356">
        <v>3.6726000000000002E-2</v>
      </c>
      <c r="BL43" s="356">
        <v>3.1934900000000002E-2</v>
      </c>
      <c r="BM43" s="356">
        <v>3.6435500000000003E-2</v>
      </c>
      <c r="BN43" s="356">
        <v>3.4623000000000001E-2</v>
      </c>
      <c r="BO43" s="356">
        <v>3.6164599999999998E-2</v>
      </c>
      <c r="BP43" s="356">
        <v>3.63063E-2</v>
      </c>
      <c r="BQ43" s="356">
        <v>3.7521199999999998E-2</v>
      </c>
      <c r="BR43" s="356">
        <v>3.7175399999999997E-2</v>
      </c>
      <c r="BS43" s="356">
        <v>3.4248800000000003E-2</v>
      </c>
      <c r="BT43" s="356">
        <v>3.6848100000000002E-2</v>
      </c>
      <c r="BU43" s="356">
        <v>3.51104E-2</v>
      </c>
      <c r="BV43" s="356">
        <v>3.8470900000000002E-2</v>
      </c>
    </row>
    <row r="44" spans="1:74" s="169" customFormat="1" ht="12" customHeight="1" x14ac:dyDescent="0.2">
      <c r="A44" s="545" t="s">
        <v>36</v>
      </c>
      <c r="B44" s="581" t="s">
        <v>1079</v>
      </c>
      <c r="C44" s="270">
        <v>0.19206428</v>
      </c>
      <c r="D44" s="270">
        <v>0.180737492</v>
      </c>
      <c r="E44" s="270">
        <v>0.18535209</v>
      </c>
      <c r="F44" s="270">
        <v>0.173579396</v>
      </c>
      <c r="G44" s="270">
        <v>0.18099213</v>
      </c>
      <c r="H44" s="270">
        <v>0.18244337599999999</v>
      </c>
      <c r="I44" s="270">
        <v>0.18871006000000001</v>
      </c>
      <c r="J44" s="270">
        <v>0.19043674999999999</v>
      </c>
      <c r="K44" s="270">
        <v>0.17911950600000001</v>
      </c>
      <c r="L44" s="270">
        <v>0.17969197000000001</v>
      </c>
      <c r="M44" s="270">
        <v>0.18286978600000001</v>
      </c>
      <c r="N44" s="270">
        <v>0.20812383000000001</v>
      </c>
      <c r="O44" s="270">
        <v>0.19571886199999999</v>
      </c>
      <c r="P44" s="270">
        <v>0.17515296999999999</v>
      </c>
      <c r="Q44" s="270">
        <v>0.19355215200000001</v>
      </c>
      <c r="R44" s="270">
        <v>0.182027575</v>
      </c>
      <c r="S44" s="270">
        <v>0.18691086200000001</v>
      </c>
      <c r="T44" s="270">
        <v>0.18782843499999999</v>
      </c>
      <c r="U44" s="270">
        <v>0.196268792</v>
      </c>
      <c r="V44" s="270">
        <v>0.198279752</v>
      </c>
      <c r="W44" s="270">
        <v>0.18264028500000001</v>
      </c>
      <c r="X44" s="270">
        <v>0.18967690200000001</v>
      </c>
      <c r="Y44" s="270">
        <v>0.18999386500000001</v>
      </c>
      <c r="Z44" s="270">
        <v>0.199630962</v>
      </c>
      <c r="AA44" s="270">
        <v>0.20511337599999999</v>
      </c>
      <c r="AB44" s="270">
        <v>0.183658822</v>
      </c>
      <c r="AC44" s="270">
        <v>0.200340816</v>
      </c>
      <c r="AD44" s="270">
        <v>0.18901601100000001</v>
      </c>
      <c r="AE44" s="270">
        <v>0.197351376</v>
      </c>
      <c r="AF44" s="270">
        <v>0.19500190100000001</v>
      </c>
      <c r="AG44" s="270">
        <v>0.204872576</v>
      </c>
      <c r="AH44" s="270">
        <v>0.204186216</v>
      </c>
      <c r="AI44" s="270">
        <v>0.190007811</v>
      </c>
      <c r="AJ44" s="270">
        <v>0.194718116</v>
      </c>
      <c r="AK44" s="270">
        <v>0.194265521</v>
      </c>
      <c r="AL44" s="270">
        <v>0.20106389599999999</v>
      </c>
      <c r="AM44" s="270">
        <v>0.20304702299999999</v>
      </c>
      <c r="AN44" s="270">
        <v>0.18235897700000001</v>
      </c>
      <c r="AO44" s="270">
        <v>0.19245585300000001</v>
      </c>
      <c r="AP44" s="270">
        <v>0.18657944100000001</v>
      </c>
      <c r="AQ44" s="270">
        <v>0.19337971300000001</v>
      </c>
      <c r="AR44" s="270">
        <v>0.18765764099999999</v>
      </c>
      <c r="AS44" s="270">
        <v>0.194993523</v>
      </c>
      <c r="AT44" s="270">
        <v>0.200297643</v>
      </c>
      <c r="AU44" s="270">
        <v>0.18650325100000001</v>
      </c>
      <c r="AV44" s="270">
        <v>0.18722667300000001</v>
      </c>
      <c r="AW44" s="270">
        <v>0.186791601</v>
      </c>
      <c r="AX44" s="270">
        <v>0.19490109999999999</v>
      </c>
      <c r="AY44" s="270">
        <v>0.18376039999999999</v>
      </c>
      <c r="AZ44" s="270">
        <v>0.16615170000000001</v>
      </c>
      <c r="BA44" s="356">
        <v>0.1819935</v>
      </c>
      <c r="BB44" s="356">
        <v>0.17717749999999999</v>
      </c>
      <c r="BC44" s="356">
        <v>0.18560560000000001</v>
      </c>
      <c r="BD44" s="356">
        <v>0.18239230000000001</v>
      </c>
      <c r="BE44" s="356">
        <v>0.19094700000000001</v>
      </c>
      <c r="BF44" s="356">
        <v>0.19150400000000001</v>
      </c>
      <c r="BG44" s="356">
        <v>0.1806971</v>
      </c>
      <c r="BH44" s="356">
        <v>0.18528700000000001</v>
      </c>
      <c r="BI44" s="356">
        <v>0.17961640000000001</v>
      </c>
      <c r="BJ44" s="356">
        <v>0.19363430000000001</v>
      </c>
      <c r="BK44" s="356">
        <v>0.18526770000000001</v>
      </c>
      <c r="BL44" s="356">
        <v>0.1687507</v>
      </c>
      <c r="BM44" s="356">
        <v>0.181418</v>
      </c>
      <c r="BN44" s="356">
        <v>0.17511850000000001</v>
      </c>
      <c r="BO44" s="356">
        <v>0.1839816</v>
      </c>
      <c r="BP44" s="356">
        <v>0.18131</v>
      </c>
      <c r="BQ44" s="356">
        <v>0.19032859999999999</v>
      </c>
      <c r="BR44" s="356">
        <v>0.18977749999999999</v>
      </c>
      <c r="BS44" s="356">
        <v>0.1795137</v>
      </c>
      <c r="BT44" s="356">
        <v>0.18472240000000001</v>
      </c>
      <c r="BU44" s="356">
        <v>0.17894350000000001</v>
      </c>
      <c r="BV44" s="356">
        <v>0.1942614</v>
      </c>
    </row>
    <row r="45" spans="1:74" s="169" customFormat="1" ht="12" customHeight="1" x14ac:dyDescent="0.2">
      <c r="A45" s="576" t="s">
        <v>103</v>
      </c>
      <c r="B45" s="581" t="s">
        <v>473</v>
      </c>
      <c r="C45" s="270">
        <v>0.17030163332000001</v>
      </c>
      <c r="D45" s="270">
        <v>0.18573338899</v>
      </c>
      <c r="E45" s="270">
        <v>0.20236352217</v>
      </c>
      <c r="F45" s="270">
        <v>0.19184983360999999</v>
      </c>
      <c r="G45" s="270">
        <v>0.17385692727999999</v>
      </c>
      <c r="H45" s="270">
        <v>0.15038772320999999</v>
      </c>
      <c r="I45" s="270">
        <v>0.16253037604000001</v>
      </c>
      <c r="J45" s="270">
        <v>0.12535975307</v>
      </c>
      <c r="K45" s="270">
        <v>0.15131875582000001</v>
      </c>
      <c r="L45" s="270">
        <v>0.18757523056</v>
      </c>
      <c r="M45" s="270">
        <v>0.1789883571</v>
      </c>
      <c r="N45" s="270">
        <v>0.21346248437000001</v>
      </c>
      <c r="O45" s="270">
        <v>0.18261600906</v>
      </c>
      <c r="P45" s="270">
        <v>0.19512126071999999</v>
      </c>
      <c r="Q45" s="270">
        <v>0.23002887713</v>
      </c>
      <c r="R45" s="270">
        <v>0.22655668509999999</v>
      </c>
      <c r="S45" s="270">
        <v>0.20664246311000001</v>
      </c>
      <c r="T45" s="270">
        <v>0.18233887124000001</v>
      </c>
      <c r="U45" s="270">
        <v>0.14693044971999999</v>
      </c>
      <c r="V45" s="270">
        <v>0.12540237788</v>
      </c>
      <c r="W45" s="270">
        <v>0.16435824821</v>
      </c>
      <c r="X45" s="270">
        <v>0.23293174629999999</v>
      </c>
      <c r="Y45" s="270">
        <v>0.22165514449000001</v>
      </c>
      <c r="Z45" s="270">
        <v>0.22620149162</v>
      </c>
      <c r="AA45" s="270">
        <v>0.23556254721</v>
      </c>
      <c r="AB45" s="270">
        <v>0.21340600623</v>
      </c>
      <c r="AC45" s="270">
        <v>0.2435290322</v>
      </c>
      <c r="AD45" s="270">
        <v>0.24326328732999999</v>
      </c>
      <c r="AE45" s="270">
        <v>0.22046899586999999</v>
      </c>
      <c r="AF45" s="270">
        <v>0.22738835670999999</v>
      </c>
      <c r="AG45" s="270">
        <v>0.15137358415999999</v>
      </c>
      <c r="AH45" s="270">
        <v>0.18268410082</v>
      </c>
      <c r="AI45" s="270">
        <v>0.17044529297</v>
      </c>
      <c r="AJ45" s="270">
        <v>0.19502344477</v>
      </c>
      <c r="AK45" s="270">
        <v>0.20258964455</v>
      </c>
      <c r="AL45" s="270">
        <v>0.22369126173000001</v>
      </c>
      <c r="AM45" s="270">
        <v>0.23121401161999999</v>
      </c>
      <c r="AN45" s="270">
        <v>0.21168443962</v>
      </c>
      <c r="AO45" s="270">
        <v>0.2403655837</v>
      </c>
      <c r="AP45" s="270">
        <v>0.27344834945000002</v>
      </c>
      <c r="AQ45" s="270">
        <v>0.23905853270999999</v>
      </c>
      <c r="AR45" s="270">
        <v>0.21120201112</v>
      </c>
      <c r="AS45" s="270">
        <v>0.20272146294000001</v>
      </c>
      <c r="AT45" s="270">
        <v>0.18289289088999999</v>
      </c>
      <c r="AU45" s="270">
        <v>0.22446710512000001</v>
      </c>
      <c r="AV45" s="270">
        <v>0.25898486295000001</v>
      </c>
      <c r="AW45" s="270">
        <v>0.23566794487000001</v>
      </c>
      <c r="AX45" s="270">
        <v>0.25020835753999998</v>
      </c>
      <c r="AY45" s="270">
        <v>0.26282860000000002</v>
      </c>
      <c r="AZ45" s="270">
        <v>0.25190790000000002</v>
      </c>
      <c r="BA45" s="356">
        <v>0.26756580000000002</v>
      </c>
      <c r="BB45" s="356">
        <v>0.33080120000000002</v>
      </c>
      <c r="BC45" s="356">
        <v>0.26698480000000002</v>
      </c>
      <c r="BD45" s="356">
        <v>0.23265920000000001</v>
      </c>
      <c r="BE45" s="356">
        <v>0.22483539999999999</v>
      </c>
      <c r="BF45" s="356">
        <v>0.21738959999999999</v>
      </c>
      <c r="BG45" s="356">
        <v>0.2295845</v>
      </c>
      <c r="BH45" s="356">
        <v>0.3016527</v>
      </c>
      <c r="BI45" s="356">
        <v>0.2630016</v>
      </c>
      <c r="BJ45" s="356">
        <v>0.30948520000000002</v>
      </c>
      <c r="BK45" s="356">
        <v>0.31967060000000003</v>
      </c>
      <c r="BL45" s="356">
        <v>0.28099970000000002</v>
      </c>
      <c r="BM45" s="356">
        <v>0.31811030000000001</v>
      </c>
      <c r="BN45" s="356">
        <v>0.37063390000000002</v>
      </c>
      <c r="BO45" s="356">
        <v>0.29673339999999998</v>
      </c>
      <c r="BP45" s="356">
        <v>0.2672136</v>
      </c>
      <c r="BQ45" s="356">
        <v>0.25955089999999997</v>
      </c>
      <c r="BR45" s="356">
        <v>0.2414935</v>
      </c>
      <c r="BS45" s="356">
        <v>0.26535449999999999</v>
      </c>
      <c r="BT45" s="356">
        <v>0.33506259999999999</v>
      </c>
      <c r="BU45" s="356">
        <v>0.2931358</v>
      </c>
      <c r="BV45" s="356">
        <v>0.32521990000000001</v>
      </c>
    </row>
    <row r="46" spans="1:74" ht="12" customHeight="1" x14ac:dyDescent="0.2">
      <c r="A46" s="582" t="s">
        <v>26</v>
      </c>
      <c r="B46" s="583" t="s">
        <v>803</v>
      </c>
      <c r="C46" s="271">
        <v>0.85457736053</v>
      </c>
      <c r="D46" s="271">
        <v>0.85344023543000003</v>
      </c>
      <c r="E46" s="271">
        <v>0.93011018933</v>
      </c>
      <c r="F46" s="271">
        <v>0.88242929110000001</v>
      </c>
      <c r="G46" s="271">
        <v>0.89623637577000004</v>
      </c>
      <c r="H46" s="271">
        <v>0.85000601117999997</v>
      </c>
      <c r="I46" s="271">
        <v>0.86802505274999997</v>
      </c>
      <c r="J46" s="271">
        <v>0.81878831435999999</v>
      </c>
      <c r="K46" s="271">
        <v>0.78507433311999997</v>
      </c>
      <c r="L46" s="271">
        <v>0.82749074411000001</v>
      </c>
      <c r="M46" s="271">
        <v>0.83067707973000005</v>
      </c>
      <c r="N46" s="271">
        <v>0.93047186020999995</v>
      </c>
      <c r="O46" s="271">
        <v>0.90126047080000005</v>
      </c>
      <c r="P46" s="271">
        <v>0.84865019391999996</v>
      </c>
      <c r="Q46" s="271">
        <v>1.006440174</v>
      </c>
      <c r="R46" s="271">
        <v>0.98905844270999999</v>
      </c>
      <c r="S46" s="271">
        <v>1.0300889462</v>
      </c>
      <c r="T46" s="271">
        <v>0.98745266945999999</v>
      </c>
      <c r="U46" s="271">
        <v>0.92315135693000006</v>
      </c>
      <c r="V46" s="271">
        <v>0.86559453016999999</v>
      </c>
      <c r="W46" s="271">
        <v>0.83902814019000005</v>
      </c>
      <c r="X46" s="271">
        <v>0.91052063440999997</v>
      </c>
      <c r="Y46" s="271">
        <v>0.90163163581000005</v>
      </c>
      <c r="Z46" s="271">
        <v>0.93750986226999999</v>
      </c>
      <c r="AA46" s="271">
        <v>0.96333235269999995</v>
      </c>
      <c r="AB46" s="271">
        <v>0.90061839491999995</v>
      </c>
      <c r="AC46" s="271">
        <v>1.0014186758000001</v>
      </c>
      <c r="AD46" s="271">
        <v>1.0092731436</v>
      </c>
      <c r="AE46" s="271">
        <v>1.0518108555000001</v>
      </c>
      <c r="AF46" s="271">
        <v>1.0242172794</v>
      </c>
      <c r="AG46" s="271">
        <v>0.93765168455000003</v>
      </c>
      <c r="AH46" s="271">
        <v>0.94473866661000006</v>
      </c>
      <c r="AI46" s="271">
        <v>0.85434185597000001</v>
      </c>
      <c r="AJ46" s="271">
        <v>0.89142607581</v>
      </c>
      <c r="AK46" s="271">
        <v>0.89667133857000003</v>
      </c>
      <c r="AL46" s="271">
        <v>0.92926395348000002</v>
      </c>
      <c r="AM46" s="271">
        <v>0.94264466088999999</v>
      </c>
      <c r="AN46" s="271">
        <v>0.87117952638999996</v>
      </c>
      <c r="AO46" s="271">
        <v>0.99560616839000005</v>
      </c>
      <c r="AP46" s="271">
        <v>1.0247109942999999</v>
      </c>
      <c r="AQ46" s="271">
        <v>1.0628039944000001</v>
      </c>
      <c r="AR46" s="271">
        <v>0.99721971375999996</v>
      </c>
      <c r="AS46" s="271">
        <v>0.97536278735000004</v>
      </c>
      <c r="AT46" s="271">
        <v>0.93716327704000002</v>
      </c>
      <c r="AU46" s="271">
        <v>0.88549878391000003</v>
      </c>
      <c r="AV46" s="271">
        <v>0.92545052910000003</v>
      </c>
      <c r="AW46" s="271">
        <v>0.91463647559000005</v>
      </c>
      <c r="AX46" s="271">
        <v>0.95327309999999998</v>
      </c>
      <c r="AY46" s="271">
        <v>0.97901349999999998</v>
      </c>
      <c r="AZ46" s="271">
        <v>0.91815159999999996</v>
      </c>
      <c r="BA46" s="354">
        <v>1.026151</v>
      </c>
      <c r="BB46" s="354">
        <v>1.100174</v>
      </c>
      <c r="BC46" s="354">
        <v>1.1051850000000001</v>
      </c>
      <c r="BD46" s="354">
        <v>1.0674220000000001</v>
      </c>
      <c r="BE46" s="354">
        <v>1.045194</v>
      </c>
      <c r="BF46" s="354">
        <v>1.010983</v>
      </c>
      <c r="BG46" s="354">
        <v>0.9304074</v>
      </c>
      <c r="BH46" s="354">
        <v>0.99777439999999995</v>
      </c>
      <c r="BI46" s="354">
        <v>0.95383019999999996</v>
      </c>
      <c r="BJ46" s="354">
        <v>1.0520970000000001</v>
      </c>
      <c r="BK46" s="354">
        <v>1.056324</v>
      </c>
      <c r="BL46" s="354">
        <v>0.95127309999999998</v>
      </c>
      <c r="BM46" s="354">
        <v>1.112384</v>
      </c>
      <c r="BN46" s="354">
        <v>1.1761630000000001</v>
      </c>
      <c r="BO46" s="354">
        <v>1.1583829999999999</v>
      </c>
      <c r="BP46" s="354">
        <v>1.135168</v>
      </c>
      <c r="BQ46" s="354">
        <v>1.1182479999999999</v>
      </c>
      <c r="BR46" s="354">
        <v>1.0712520000000001</v>
      </c>
      <c r="BS46" s="354">
        <v>0.99559030000000004</v>
      </c>
      <c r="BT46" s="354">
        <v>1.0629189999999999</v>
      </c>
      <c r="BU46" s="354">
        <v>1.0030490000000001</v>
      </c>
      <c r="BV46" s="354">
        <v>1.093974</v>
      </c>
    </row>
    <row r="47" spans="1:74" ht="12" customHeight="1" x14ac:dyDescent="0.25">
      <c r="A47" s="582"/>
      <c r="B47" s="584" t="s">
        <v>834</v>
      </c>
      <c r="C47" s="585"/>
      <c r="D47" s="585"/>
      <c r="E47" s="585"/>
      <c r="F47" s="585"/>
      <c r="G47" s="585"/>
      <c r="H47" s="585"/>
      <c r="I47" s="585"/>
      <c r="J47" s="585"/>
      <c r="K47" s="585"/>
      <c r="L47" s="585"/>
      <c r="M47" s="585"/>
      <c r="N47" s="585"/>
      <c r="O47" s="585"/>
      <c r="P47" s="585"/>
      <c r="Q47" s="585"/>
      <c r="R47" s="585"/>
      <c r="S47" s="585"/>
      <c r="T47" s="585"/>
      <c r="U47" s="585"/>
      <c r="V47" s="585"/>
      <c r="W47" s="585"/>
      <c r="X47" s="585"/>
      <c r="Y47" s="585"/>
      <c r="Z47" s="585"/>
      <c r="AA47" s="585"/>
      <c r="AB47" s="585"/>
      <c r="AC47" s="585"/>
      <c r="AD47" s="585"/>
      <c r="AE47" s="585"/>
      <c r="AF47" s="585"/>
      <c r="AG47" s="585"/>
      <c r="AH47" s="585"/>
      <c r="AI47" s="585"/>
      <c r="AJ47" s="585"/>
      <c r="AK47" s="585"/>
      <c r="AL47" s="585"/>
      <c r="AM47" s="585"/>
      <c r="AN47" s="585"/>
      <c r="AO47" s="585"/>
      <c r="AP47" s="585"/>
      <c r="AQ47" s="585"/>
      <c r="AR47" s="585"/>
      <c r="AS47" s="585"/>
      <c r="AT47" s="585"/>
      <c r="AU47" s="585"/>
      <c r="AV47" s="585"/>
      <c r="AW47" s="585"/>
      <c r="AX47" s="585"/>
      <c r="AY47" s="585"/>
      <c r="AZ47" s="585"/>
      <c r="BA47" s="585"/>
      <c r="BB47" s="585"/>
      <c r="BC47" s="585"/>
      <c r="BD47" s="687"/>
      <c r="BE47" s="687"/>
      <c r="BF47" s="687"/>
      <c r="BG47" s="585"/>
      <c r="BH47" s="585"/>
      <c r="BI47" s="585"/>
      <c r="BJ47" s="585"/>
      <c r="BK47" s="585"/>
      <c r="BL47" s="585"/>
      <c r="BM47" s="585"/>
      <c r="BN47" s="585"/>
      <c r="BO47" s="585"/>
      <c r="BP47" s="585"/>
      <c r="BQ47" s="585"/>
      <c r="BR47" s="585"/>
      <c r="BS47" s="585"/>
      <c r="BT47" s="585"/>
      <c r="BU47" s="585"/>
      <c r="BV47" s="585"/>
    </row>
    <row r="48" spans="1:74" s="589" customFormat="1" ht="12" customHeight="1" x14ac:dyDescent="0.25">
      <c r="A48" s="586"/>
      <c r="B48" s="587" t="s">
        <v>0</v>
      </c>
      <c r="C48" s="588"/>
      <c r="D48" s="588"/>
      <c r="E48" s="588"/>
      <c r="F48" s="588"/>
      <c r="G48" s="588"/>
      <c r="H48" s="588"/>
      <c r="I48" s="588"/>
      <c r="J48" s="588"/>
      <c r="K48" s="588"/>
      <c r="L48" s="588"/>
      <c r="M48" s="588"/>
      <c r="N48" s="588"/>
      <c r="O48" s="588"/>
      <c r="P48" s="588"/>
      <c r="Q48" s="588"/>
      <c r="R48" s="588"/>
      <c r="S48" s="588"/>
      <c r="T48" s="588"/>
      <c r="U48" s="588"/>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688"/>
      <c r="BE48" s="688"/>
      <c r="BF48" s="688"/>
      <c r="BG48" s="588"/>
      <c r="BH48" s="588"/>
      <c r="BI48" s="588"/>
      <c r="BJ48" s="588"/>
      <c r="BK48" s="588"/>
      <c r="BL48" s="588"/>
      <c r="BM48" s="588"/>
      <c r="BN48" s="588"/>
      <c r="BO48" s="588"/>
      <c r="BP48" s="588"/>
      <c r="BQ48" s="588"/>
      <c r="BR48" s="588"/>
      <c r="BS48" s="588"/>
      <c r="BT48" s="588"/>
      <c r="BU48" s="588"/>
      <c r="BV48" s="588"/>
    </row>
    <row r="49" spans="1:74" s="589" customFormat="1" ht="12" customHeight="1" x14ac:dyDescent="0.25">
      <c r="A49" s="586"/>
      <c r="B49" s="587" t="s">
        <v>1085</v>
      </c>
      <c r="C49" s="588"/>
      <c r="D49" s="588"/>
      <c r="E49" s="588"/>
      <c r="F49" s="588"/>
      <c r="G49" s="588"/>
      <c r="H49" s="588"/>
      <c r="I49" s="588"/>
      <c r="J49" s="588"/>
      <c r="K49" s="588"/>
      <c r="L49" s="588"/>
      <c r="M49" s="588"/>
      <c r="N49" s="588"/>
      <c r="O49" s="588"/>
      <c r="P49" s="588"/>
      <c r="Q49" s="588"/>
      <c r="R49" s="588"/>
      <c r="S49" s="588"/>
      <c r="T49" s="588"/>
      <c r="U49" s="588"/>
      <c r="V49" s="588"/>
      <c r="W49" s="588"/>
      <c r="X49" s="588"/>
      <c r="Y49" s="588"/>
      <c r="Z49" s="588"/>
      <c r="AA49" s="588"/>
      <c r="AB49" s="588"/>
      <c r="AC49" s="588"/>
      <c r="AD49" s="588"/>
      <c r="AE49" s="588"/>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688"/>
      <c r="BE49" s="688"/>
      <c r="BF49" s="688"/>
      <c r="BG49" s="588"/>
      <c r="BH49" s="588"/>
      <c r="BI49" s="588"/>
      <c r="BJ49" s="588"/>
      <c r="BK49" s="588"/>
      <c r="BL49" s="588"/>
      <c r="BM49" s="588"/>
      <c r="BN49" s="588"/>
      <c r="BO49" s="588"/>
      <c r="BP49" s="588"/>
      <c r="BQ49" s="588"/>
      <c r="BR49" s="588"/>
      <c r="BS49" s="588"/>
      <c r="BT49" s="588"/>
      <c r="BU49" s="588"/>
      <c r="BV49" s="588"/>
    </row>
    <row r="50" spans="1:74" s="589" customFormat="1" ht="13.2" x14ac:dyDescent="0.25">
      <c r="A50" s="586"/>
      <c r="B50" s="587" t="s">
        <v>850</v>
      </c>
      <c r="C50" s="588"/>
      <c r="D50" s="588"/>
      <c r="E50" s="588"/>
      <c r="F50" s="588"/>
      <c r="G50" s="588"/>
      <c r="H50" s="588"/>
      <c r="I50" s="588"/>
      <c r="J50" s="588"/>
      <c r="K50" s="588"/>
      <c r="L50" s="588"/>
      <c r="M50" s="588"/>
      <c r="N50" s="588"/>
      <c r="O50" s="588"/>
      <c r="P50" s="588"/>
      <c r="Q50" s="588"/>
      <c r="R50" s="588"/>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88"/>
      <c r="BD50" s="688"/>
      <c r="BE50" s="688"/>
      <c r="BF50" s="688"/>
      <c r="BG50" s="588"/>
      <c r="BH50" s="588"/>
      <c r="BI50" s="588"/>
      <c r="BJ50" s="588"/>
      <c r="BK50" s="588"/>
      <c r="BL50" s="588"/>
      <c r="BM50" s="588"/>
      <c r="BN50" s="588"/>
      <c r="BO50" s="588"/>
      <c r="BP50" s="588"/>
      <c r="BQ50" s="588"/>
      <c r="BR50" s="588"/>
      <c r="BS50" s="588"/>
      <c r="BT50" s="588"/>
      <c r="BU50" s="588"/>
      <c r="BV50" s="588"/>
    </row>
    <row r="51" spans="1:74" s="589" customFormat="1" x14ac:dyDescent="0.25">
      <c r="A51" s="586"/>
      <c r="B51" s="590" t="s">
        <v>1086</v>
      </c>
      <c r="C51" s="590"/>
      <c r="D51" s="590"/>
      <c r="E51" s="590"/>
      <c r="F51" s="590"/>
      <c r="G51" s="590"/>
      <c r="H51" s="590"/>
      <c r="I51" s="590"/>
      <c r="J51" s="590"/>
      <c r="K51" s="590"/>
      <c r="L51" s="590"/>
      <c r="M51" s="590"/>
      <c r="N51" s="590"/>
      <c r="O51" s="590"/>
      <c r="P51" s="590"/>
      <c r="Q51" s="590"/>
      <c r="R51" s="590"/>
      <c r="S51" s="590"/>
      <c r="T51" s="590"/>
      <c r="U51" s="590"/>
      <c r="V51" s="590"/>
      <c r="W51" s="590"/>
      <c r="X51" s="590"/>
      <c r="Y51" s="590"/>
      <c r="Z51" s="590"/>
      <c r="AA51" s="590"/>
      <c r="AB51" s="590"/>
      <c r="AC51" s="590"/>
      <c r="AD51" s="590"/>
      <c r="AE51" s="590"/>
      <c r="AF51" s="590"/>
      <c r="AG51" s="590"/>
      <c r="AH51" s="590"/>
      <c r="AI51" s="590"/>
      <c r="AJ51" s="590"/>
      <c r="AK51" s="590"/>
      <c r="AL51" s="590"/>
      <c r="AM51" s="590"/>
      <c r="AN51" s="590"/>
      <c r="AO51" s="590"/>
      <c r="AP51" s="590"/>
      <c r="AQ51" s="590"/>
      <c r="AR51" s="590"/>
      <c r="AS51" s="590"/>
      <c r="AT51" s="590"/>
      <c r="AU51" s="590"/>
      <c r="AV51" s="590"/>
      <c r="AW51" s="590"/>
      <c r="AX51" s="590"/>
      <c r="AY51" s="590"/>
      <c r="AZ51" s="590"/>
      <c r="BA51" s="590"/>
      <c r="BB51" s="590"/>
      <c r="BC51" s="590"/>
      <c r="BD51" s="689"/>
      <c r="BE51" s="689"/>
      <c r="BF51" s="689"/>
      <c r="BG51" s="590"/>
      <c r="BH51" s="590"/>
      <c r="BI51" s="590"/>
      <c r="BJ51" s="590"/>
      <c r="BK51" s="590"/>
      <c r="BL51" s="590"/>
      <c r="BM51" s="590"/>
      <c r="BN51" s="590"/>
      <c r="BO51" s="590"/>
      <c r="BP51" s="590"/>
      <c r="BQ51" s="590"/>
      <c r="BR51" s="590"/>
      <c r="BS51" s="590"/>
      <c r="BT51" s="590"/>
      <c r="BU51" s="590"/>
      <c r="BV51" s="590"/>
    </row>
    <row r="52" spans="1:74" s="589" customFormat="1" ht="13.2" x14ac:dyDescent="0.25">
      <c r="A52" s="586"/>
      <c r="B52" s="587" t="s">
        <v>1087</v>
      </c>
      <c r="C52" s="588"/>
      <c r="D52" s="588"/>
      <c r="E52" s="588"/>
      <c r="F52" s="588"/>
      <c r="G52" s="588"/>
      <c r="H52" s="588"/>
      <c r="I52" s="588"/>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688"/>
      <c r="BE52" s="688"/>
      <c r="BF52" s="688"/>
      <c r="BG52" s="588"/>
      <c r="BH52" s="588"/>
      <c r="BI52" s="588"/>
      <c r="BJ52" s="588"/>
      <c r="BK52" s="588"/>
      <c r="BL52" s="588"/>
      <c r="BM52" s="588"/>
      <c r="BN52" s="588"/>
      <c r="BO52" s="588"/>
      <c r="BP52" s="588"/>
      <c r="BQ52" s="588"/>
      <c r="BR52" s="588"/>
      <c r="BS52" s="588"/>
      <c r="BT52" s="588"/>
      <c r="BU52" s="588"/>
      <c r="BV52" s="588"/>
    </row>
    <row r="53" spans="1:74" s="589" customFormat="1" ht="13.2" x14ac:dyDescent="0.25">
      <c r="A53" s="586"/>
      <c r="B53" s="860" t="s">
        <v>1088</v>
      </c>
      <c r="C53" s="790"/>
      <c r="D53" s="790"/>
      <c r="E53" s="790"/>
      <c r="F53" s="790"/>
      <c r="G53" s="790"/>
      <c r="H53" s="790"/>
      <c r="I53" s="790"/>
      <c r="J53" s="790"/>
      <c r="K53" s="790"/>
      <c r="L53" s="790"/>
      <c r="M53" s="790"/>
      <c r="N53" s="790"/>
      <c r="O53" s="790"/>
      <c r="P53" s="790"/>
      <c r="Q53" s="786"/>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688"/>
      <c r="BE53" s="688"/>
      <c r="BF53" s="688"/>
      <c r="BG53" s="588"/>
      <c r="BH53" s="588"/>
      <c r="BI53" s="588"/>
      <c r="BJ53" s="588"/>
      <c r="BK53" s="588"/>
      <c r="BL53" s="588"/>
      <c r="BM53" s="588"/>
      <c r="BN53" s="588"/>
      <c r="BO53" s="588"/>
      <c r="BP53" s="588"/>
      <c r="BQ53" s="588"/>
      <c r="BR53" s="588"/>
      <c r="BS53" s="588"/>
      <c r="BT53" s="588"/>
      <c r="BU53" s="588"/>
      <c r="BV53" s="588"/>
    </row>
    <row r="54" spans="1:74" s="589" customFormat="1" ht="12" customHeight="1" x14ac:dyDescent="0.25">
      <c r="A54" s="586"/>
      <c r="B54" s="591" t="s">
        <v>373</v>
      </c>
      <c r="C54" s="588"/>
      <c r="D54" s="588"/>
      <c r="E54" s="588"/>
      <c r="F54" s="588"/>
      <c r="G54" s="588"/>
      <c r="H54" s="588"/>
      <c r="I54" s="588"/>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688"/>
      <c r="BE54" s="688"/>
      <c r="BF54" s="688"/>
      <c r="BG54" s="588"/>
      <c r="BH54" s="588"/>
      <c r="BI54" s="588"/>
      <c r="BJ54" s="588"/>
      <c r="BK54" s="588"/>
      <c r="BL54" s="588"/>
      <c r="BM54" s="588"/>
      <c r="BN54" s="588"/>
      <c r="BO54" s="588"/>
      <c r="BP54" s="588"/>
      <c r="BQ54" s="588"/>
      <c r="BR54" s="588"/>
      <c r="BS54" s="588"/>
      <c r="BT54" s="588"/>
      <c r="BU54" s="588"/>
      <c r="BV54" s="588"/>
    </row>
    <row r="55" spans="1:74" s="589" customFormat="1" ht="22.35" customHeight="1" x14ac:dyDescent="0.25">
      <c r="A55" s="586"/>
      <c r="B55" s="592" t="s">
        <v>374</v>
      </c>
      <c r="C55" s="588"/>
      <c r="D55" s="588"/>
      <c r="E55" s="588"/>
      <c r="F55" s="588"/>
      <c r="G55" s="588"/>
      <c r="H55" s="588"/>
      <c r="I55" s="588"/>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688"/>
      <c r="BE55" s="688"/>
      <c r="BF55" s="688"/>
      <c r="BG55" s="588"/>
      <c r="BH55" s="588"/>
      <c r="BI55" s="588"/>
      <c r="BJ55" s="588"/>
      <c r="BK55" s="588"/>
      <c r="BL55" s="588"/>
      <c r="BM55" s="588"/>
      <c r="BN55" s="588"/>
      <c r="BO55" s="588"/>
      <c r="BP55" s="588"/>
      <c r="BQ55" s="588"/>
      <c r="BR55" s="588"/>
      <c r="BS55" s="588"/>
      <c r="BT55" s="588"/>
      <c r="BU55" s="588"/>
      <c r="BV55" s="588"/>
    </row>
    <row r="56" spans="1:74" s="589" customFormat="1" ht="12" customHeight="1" x14ac:dyDescent="0.25">
      <c r="A56" s="586"/>
      <c r="B56" s="593" t="s">
        <v>863</v>
      </c>
      <c r="C56" s="594"/>
      <c r="D56" s="594"/>
      <c r="E56" s="594"/>
      <c r="F56" s="594"/>
      <c r="G56" s="594"/>
      <c r="H56" s="594"/>
      <c r="I56" s="594"/>
      <c r="J56" s="594"/>
      <c r="K56" s="594"/>
      <c r="L56" s="594"/>
      <c r="M56" s="594"/>
      <c r="N56" s="594"/>
      <c r="O56" s="594"/>
      <c r="P56" s="594"/>
      <c r="Q56" s="594"/>
      <c r="R56" s="594"/>
      <c r="S56" s="594"/>
      <c r="T56" s="594"/>
      <c r="U56" s="594"/>
      <c r="V56" s="594"/>
      <c r="W56" s="594"/>
      <c r="X56" s="594"/>
      <c r="Y56" s="594"/>
      <c r="Z56" s="594"/>
      <c r="AA56" s="594"/>
      <c r="AB56" s="594"/>
      <c r="AC56" s="594"/>
      <c r="AD56" s="594"/>
      <c r="AE56" s="594"/>
      <c r="AF56" s="594"/>
      <c r="AG56" s="594"/>
      <c r="AH56" s="594"/>
      <c r="AI56" s="594"/>
      <c r="AJ56" s="594"/>
      <c r="AK56" s="594"/>
      <c r="AL56" s="594"/>
      <c r="AM56" s="594"/>
      <c r="AN56" s="594"/>
      <c r="AO56" s="594"/>
      <c r="AP56" s="594"/>
      <c r="AQ56" s="594"/>
      <c r="AR56" s="594"/>
      <c r="AS56" s="594"/>
      <c r="AT56" s="594"/>
      <c r="AU56" s="594"/>
      <c r="AV56" s="594"/>
      <c r="AW56" s="594"/>
      <c r="AX56" s="594"/>
      <c r="AY56" s="594"/>
      <c r="AZ56" s="594"/>
      <c r="BA56" s="594"/>
      <c r="BB56" s="594"/>
      <c r="BC56" s="594"/>
      <c r="BD56" s="690"/>
      <c r="BE56" s="690"/>
      <c r="BF56" s="690"/>
      <c r="BG56" s="594"/>
      <c r="BH56" s="594"/>
      <c r="BI56" s="594"/>
      <c r="BJ56" s="594"/>
      <c r="BK56" s="594"/>
      <c r="BL56" s="594"/>
      <c r="BM56" s="594"/>
      <c r="BN56" s="594"/>
      <c r="BO56" s="594"/>
      <c r="BP56" s="594"/>
      <c r="BQ56" s="594"/>
      <c r="BR56" s="594"/>
      <c r="BS56" s="594"/>
      <c r="BT56" s="594"/>
      <c r="BU56" s="594"/>
      <c r="BV56" s="594"/>
    </row>
    <row r="57" spans="1:74" s="589" customFormat="1" ht="12" customHeight="1" x14ac:dyDescent="0.25">
      <c r="A57" s="586"/>
      <c r="B57" s="806" t="s">
        <v>959</v>
      </c>
      <c r="C57" s="786"/>
      <c r="D57" s="786"/>
      <c r="E57" s="786"/>
      <c r="F57" s="786"/>
      <c r="G57" s="786"/>
      <c r="H57" s="786"/>
      <c r="I57" s="786"/>
      <c r="J57" s="786"/>
      <c r="K57" s="786"/>
      <c r="L57" s="786"/>
      <c r="M57" s="786"/>
      <c r="N57" s="786"/>
      <c r="O57" s="786"/>
      <c r="P57" s="786"/>
      <c r="Q57" s="786"/>
      <c r="R57" s="595"/>
      <c r="S57" s="595"/>
      <c r="T57" s="595"/>
      <c r="U57" s="595"/>
      <c r="V57" s="595"/>
      <c r="W57" s="595"/>
      <c r="X57" s="595"/>
      <c r="Y57" s="595"/>
      <c r="Z57" s="595"/>
      <c r="AA57" s="595"/>
      <c r="AB57" s="595"/>
      <c r="AC57" s="595"/>
      <c r="AD57" s="595"/>
      <c r="AE57" s="595"/>
      <c r="AF57" s="595"/>
      <c r="AG57" s="595"/>
      <c r="AH57" s="595"/>
      <c r="AI57" s="595"/>
      <c r="AJ57" s="595"/>
      <c r="AK57" s="595"/>
      <c r="AL57" s="595"/>
      <c r="AM57" s="595"/>
      <c r="AN57" s="595"/>
      <c r="AO57" s="595"/>
      <c r="AP57" s="595"/>
      <c r="AQ57" s="595"/>
      <c r="AR57" s="595"/>
      <c r="AS57" s="595"/>
      <c r="AT57" s="595"/>
      <c r="AU57" s="595"/>
      <c r="AV57" s="595"/>
      <c r="AW57" s="595"/>
      <c r="AX57" s="595"/>
      <c r="AY57" s="595"/>
      <c r="AZ57" s="595"/>
      <c r="BA57" s="595"/>
      <c r="BB57" s="595"/>
      <c r="BC57" s="595"/>
      <c r="BD57" s="690"/>
      <c r="BE57" s="690"/>
      <c r="BF57" s="690"/>
      <c r="BG57" s="595"/>
      <c r="BH57" s="595"/>
      <c r="BI57" s="595"/>
      <c r="BJ57" s="595"/>
      <c r="BK57" s="595"/>
      <c r="BL57" s="595"/>
      <c r="BM57" s="595"/>
      <c r="BN57" s="595"/>
      <c r="BO57" s="595"/>
      <c r="BP57" s="595"/>
      <c r="BQ57" s="595"/>
      <c r="BR57" s="595"/>
      <c r="BS57" s="595"/>
      <c r="BT57" s="595"/>
      <c r="BU57" s="595"/>
      <c r="BV57" s="595"/>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AZ7" sqref="AZ7:AZ45"/>
    </sheetView>
  </sheetViews>
  <sheetFormatPr defaultColWidth="9.109375" defaultRowHeight="12" customHeight="1" x14ac:dyDescent="0.3"/>
  <cols>
    <col min="1" max="1" width="12.44140625" style="716" customWidth="1"/>
    <col min="2" max="2" width="26" style="716" customWidth="1"/>
    <col min="3" max="55" width="6.5546875" style="716" customWidth="1"/>
    <col min="56" max="58" width="6.5546875" style="734" customWidth="1"/>
    <col min="59" max="74" width="6.5546875" style="716" customWidth="1"/>
    <col min="75" max="16384" width="9.109375" style="716"/>
  </cols>
  <sheetData>
    <row r="1" spans="1:74" ht="12.75" customHeight="1" x14ac:dyDescent="0.3">
      <c r="A1" s="861" t="s">
        <v>817</v>
      </c>
      <c r="B1" s="719" t="s">
        <v>1089</v>
      </c>
      <c r="C1" s="717"/>
      <c r="D1" s="717"/>
      <c r="E1" s="717"/>
      <c r="F1" s="717"/>
      <c r="G1" s="717"/>
      <c r="H1" s="717"/>
      <c r="I1" s="717"/>
      <c r="J1" s="717"/>
      <c r="K1" s="717"/>
      <c r="L1" s="717"/>
      <c r="M1" s="717"/>
      <c r="N1" s="717"/>
      <c r="O1" s="717"/>
      <c r="P1" s="717"/>
      <c r="Q1" s="717"/>
    </row>
    <row r="2" spans="1:74" ht="12.75" customHeight="1" x14ac:dyDescent="0.3">
      <c r="A2" s="861"/>
      <c r="B2" s="718" t="str">
        <f>"U.S. Energy Information Administration  |  Short-Term Energy Outlook - "&amp;Dates!$D$1</f>
        <v>U.S. Energy Information Administration  |  Short-Term Energy Outlook - March 2020</v>
      </c>
      <c r="C2" s="717"/>
      <c r="D2" s="717"/>
      <c r="E2" s="717"/>
      <c r="F2" s="717"/>
      <c r="G2" s="717"/>
      <c r="H2" s="717"/>
      <c r="I2" s="717"/>
      <c r="J2" s="717"/>
      <c r="K2" s="717"/>
      <c r="L2" s="717"/>
      <c r="M2" s="717"/>
      <c r="N2" s="717"/>
      <c r="O2" s="717"/>
      <c r="P2" s="717"/>
      <c r="Q2" s="717"/>
    </row>
    <row r="3" spans="1:74" ht="12.75" customHeight="1" x14ac:dyDescent="0.3">
      <c r="A3" s="722"/>
      <c r="B3" s="723"/>
      <c r="C3" s="862">
        <f>Dates!D3</f>
        <v>2016</v>
      </c>
      <c r="D3" s="863"/>
      <c r="E3" s="863"/>
      <c r="F3" s="863"/>
      <c r="G3" s="863"/>
      <c r="H3" s="863"/>
      <c r="I3" s="863"/>
      <c r="J3" s="863"/>
      <c r="K3" s="863"/>
      <c r="L3" s="863"/>
      <c r="M3" s="863"/>
      <c r="N3" s="864"/>
      <c r="O3" s="862">
        <f>C3+1</f>
        <v>2017</v>
      </c>
      <c r="P3" s="863"/>
      <c r="Q3" s="863"/>
      <c r="R3" s="863"/>
      <c r="S3" s="863"/>
      <c r="T3" s="863"/>
      <c r="U3" s="863"/>
      <c r="V3" s="863"/>
      <c r="W3" s="863"/>
      <c r="X3" s="863"/>
      <c r="Y3" s="863"/>
      <c r="Z3" s="864"/>
      <c r="AA3" s="862">
        <f>O3+1</f>
        <v>2018</v>
      </c>
      <c r="AB3" s="863"/>
      <c r="AC3" s="863"/>
      <c r="AD3" s="863"/>
      <c r="AE3" s="863"/>
      <c r="AF3" s="863"/>
      <c r="AG3" s="863"/>
      <c r="AH3" s="863"/>
      <c r="AI3" s="863"/>
      <c r="AJ3" s="863"/>
      <c r="AK3" s="863"/>
      <c r="AL3" s="864"/>
      <c r="AM3" s="862">
        <f>AA3+1</f>
        <v>2019</v>
      </c>
      <c r="AN3" s="863"/>
      <c r="AO3" s="863"/>
      <c r="AP3" s="863"/>
      <c r="AQ3" s="863"/>
      <c r="AR3" s="863"/>
      <c r="AS3" s="863"/>
      <c r="AT3" s="863"/>
      <c r="AU3" s="863"/>
      <c r="AV3" s="863"/>
      <c r="AW3" s="863"/>
      <c r="AX3" s="864"/>
      <c r="AY3" s="862">
        <f>AM3+1</f>
        <v>2020</v>
      </c>
      <c r="AZ3" s="863"/>
      <c r="BA3" s="863"/>
      <c r="BB3" s="863"/>
      <c r="BC3" s="863"/>
      <c r="BD3" s="863"/>
      <c r="BE3" s="863"/>
      <c r="BF3" s="863"/>
      <c r="BG3" s="863"/>
      <c r="BH3" s="863"/>
      <c r="BI3" s="863"/>
      <c r="BJ3" s="864"/>
      <c r="BK3" s="862">
        <f>AY3+1</f>
        <v>2021</v>
      </c>
      <c r="BL3" s="863"/>
      <c r="BM3" s="863"/>
      <c r="BN3" s="863"/>
      <c r="BO3" s="863"/>
      <c r="BP3" s="863"/>
      <c r="BQ3" s="863"/>
      <c r="BR3" s="863"/>
      <c r="BS3" s="863"/>
      <c r="BT3" s="863"/>
      <c r="BU3" s="863"/>
      <c r="BV3" s="864"/>
    </row>
    <row r="4" spans="1:74" ht="12.75" customHeight="1" x14ac:dyDescent="0.3">
      <c r="A4" s="722"/>
      <c r="B4" s="724"/>
      <c r="C4" s="725" t="s">
        <v>485</v>
      </c>
      <c r="D4" s="725" t="s">
        <v>486</v>
      </c>
      <c r="E4" s="725" t="s">
        <v>487</v>
      </c>
      <c r="F4" s="725" t="s">
        <v>488</v>
      </c>
      <c r="G4" s="725" t="s">
        <v>489</v>
      </c>
      <c r="H4" s="725" t="s">
        <v>490</v>
      </c>
      <c r="I4" s="725" t="s">
        <v>491</v>
      </c>
      <c r="J4" s="725" t="s">
        <v>492</v>
      </c>
      <c r="K4" s="725" t="s">
        <v>493</v>
      </c>
      <c r="L4" s="725" t="s">
        <v>494</v>
      </c>
      <c r="M4" s="725" t="s">
        <v>495</v>
      </c>
      <c r="N4" s="725" t="s">
        <v>496</v>
      </c>
      <c r="O4" s="725" t="s">
        <v>485</v>
      </c>
      <c r="P4" s="725" t="s">
        <v>486</v>
      </c>
      <c r="Q4" s="725" t="s">
        <v>487</v>
      </c>
      <c r="R4" s="725" t="s">
        <v>488</v>
      </c>
      <c r="S4" s="725" t="s">
        <v>489</v>
      </c>
      <c r="T4" s="725" t="s">
        <v>490</v>
      </c>
      <c r="U4" s="725" t="s">
        <v>491</v>
      </c>
      <c r="V4" s="725" t="s">
        <v>492</v>
      </c>
      <c r="W4" s="725" t="s">
        <v>493</v>
      </c>
      <c r="X4" s="725" t="s">
        <v>494</v>
      </c>
      <c r="Y4" s="725" t="s">
        <v>495</v>
      </c>
      <c r="Z4" s="725" t="s">
        <v>496</v>
      </c>
      <c r="AA4" s="725" t="s">
        <v>485</v>
      </c>
      <c r="AB4" s="725" t="s">
        <v>486</v>
      </c>
      <c r="AC4" s="725" t="s">
        <v>487</v>
      </c>
      <c r="AD4" s="725" t="s">
        <v>488</v>
      </c>
      <c r="AE4" s="725" t="s">
        <v>489</v>
      </c>
      <c r="AF4" s="725" t="s">
        <v>490</v>
      </c>
      <c r="AG4" s="725" t="s">
        <v>491</v>
      </c>
      <c r="AH4" s="725" t="s">
        <v>492</v>
      </c>
      <c r="AI4" s="725" t="s">
        <v>493</v>
      </c>
      <c r="AJ4" s="725" t="s">
        <v>494</v>
      </c>
      <c r="AK4" s="725" t="s">
        <v>495</v>
      </c>
      <c r="AL4" s="725" t="s">
        <v>496</v>
      </c>
      <c r="AM4" s="725" t="s">
        <v>485</v>
      </c>
      <c r="AN4" s="725" t="s">
        <v>486</v>
      </c>
      <c r="AO4" s="725" t="s">
        <v>487</v>
      </c>
      <c r="AP4" s="725" t="s">
        <v>488</v>
      </c>
      <c r="AQ4" s="725" t="s">
        <v>489</v>
      </c>
      <c r="AR4" s="725" t="s">
        <v>490</v>
      </c>
      <c r="AS4" s="725" t="s">
        <v>491</v>
      </c>
      <c r="AT4" s="725" t="s">
        <v>492</v>
      </c>
      <c r="AU4" s="725" t="s">
        <v>493</v>
      </c>
      <c r="AV4" s="725" t="s">
        <v>494</v>
      </c>
      <c r="AW4" s="725" t="s">
        <v>495</v>
      </c>
      <c r="AX4" s="725" t="s">
        <v>496</v>
      </c>
      <c r="AY4" s="725" t="s">
        <v>485</v>
      </c>
      <c r="AZ4" s="725" t="s">
        <v>486</v>
      </c>
      <c r="BA4" s="725" t="s">
        <v>487</v>
      </c>
      <c r="BB4" s="725" t="s">
        <v>488</v>
      </c>
      <c r="BC4" s="725" t="s">
        <v>489</v>
      </c>
      <c r="BD4" s="725" t="s">
        <v>490</v>
      </c>
      <c r="BE4" s="725" t="s">
        <v>491</v>
      </c>
      <c r="BF4" s="725" t="s">
        <v>492</v>
      </c>
      <c r="BG4" s="725" t="s">
        <v>493</v>
      </c>
      <c r="BH4" s="725" t="s">
        <v>494</v>
      </c>
      <c r="BI4" s="725" t="s">
        <v>495</v>
      </c>
      <c r="BJ4" s="725" t="s">
        <v>496</v>
      </c>
      <c r="BK4" s="725" t="s">
        <v>485</v>
      </c>
      <c r="BL4" s="725" t="s">
        <v>486</v>
      </c>
      <c r="BM4" s="725" t="s">
        <v>487</v>
      </c>
      <c r="BN4" s="725" t="s">
        <v>488</v>
      </c>
      <c r="BO4" s="725" t="s">
        <v>489</v>
      </c>
      <c r="BP4" s="725" t="s">
        <v>490</v>
      </c>
      <c r="BQ4" s="725" t="s">
        <v>491</v>
      </c>
      <c r="BR4" s="725" t="s">
        <v>492</v>
      </c>
      <c r="BS4" s="725" t="s">
        <v>493</v>
      </c>
      <c r="BT4" s="725" t="s">
        <v>494</v>
      </c>
      <c r="BU4" s="725" t="s">
        <v>495</v>
      </c>
      <c r="BV4" s="725" t="s">
        <v>496</v>
      </c>
    </row>
    <row r="5" spans="1:74" ht="12" customHeight="1" x14ac:dyDescent="0.3">
      <c r="A5" s="722"/>
      <c r="B5" s="721" t="s">
        <v>1097</v>
      </c>
      <c r="C5" s="717"/>
      <c r="D5" s="717"/>
      <c r="E5" s="717"/>
      <c r="F5" s="717"/>
      <c r="G5" s="717"/>
      <c r="H5" s="717"/>
      <c r="I5" s="717"/>
      <c r="J5" s="717"/>
      <c r="K5" s="717"/>
      <c r="L5" s="717"/>
      <c r="M5" s="717"/>
      <c r="N5" s="717"/>
      <c r="O5" s="717"/>
      <c r="P5" s="717"/>
      <c r="Q5" s="717"/>
      <c r="BG5" s="734"/>
      <c r="BH5" s="734"/>
      <c r="BI5" s="734"/>
    </row>
    <row r="6" spans="1:74" ht="12" customHeight="1" x14ac:dyDescent="0.3">
      <c r="A6" s="722"/>
      <c r="B6" s="721" t="s">
        <v>1098</v>
      </c>
      <c r="C6" s="717"/>
      <c r="D6" s="717"/>
      <c r="E6" s="717"/>
      <c r="F6" s="717"/>
      <c r="G6" s="717"/>
      <c r="H6" s="717"/>
      <c r="I6" s="717"/>
      <c r="J6" s="717"/>
      <c r="K6" s="717"/>
      <c r="L6" s="717"/>
      <c r="M6" s="717"/>
      <c r="N6" s="717"/>
      <c r="O6" s="717"/>
      <c r="P6" s="717"/>
      <c r="Q6" s="717"/>
      <c r="BG6" s="734"/>
      <c r="BH6" s="734"/>
      <c r="BI6" s="734"/>
    </row>
    <row r="7" spans="1:74" ht="12" customHeight="1" x14ac:dyDescent="0.3">
      <c r="A7" s="722" t="s">
        <v>1090</v>
      </c>
      <c r="B7" s="720" t="s">
        <v>1099</v>
      </c>
      <c r="C7" s="732">
        <v>7408.5</v>
      </c>
      <c r="D7" s="732">
        <v>7408.5</v>
      </c>
      <c r="E7" s="732">
        <v>7410</v>
      </c>
      <c r="F7" s="732">
        <v>7433.8</v>
      </c>
      <c r="G7" s="732">
        <v>7431.8</v>
      </c>
      <c r="H7" s="732">
        <v>7439.7</v>
      </c>
      <c r="I7" s="732">
        <v>7441.3</v>
      </c>
      <c r="J7" s="732">
        <v>7428.7</v>
      </c>
      <c r="K7" s="732">
        <v>7432.7</v>
      </c>
      <c r="L7" s="732">
        <v>7444.1</v>
      </c>
      <c r="M7" s="732">
        <v>7463.5</v>
      </c>
      <c r="N7" s="732">
        <v>7422.4</v>
      </c>
      <c r="O7" s="732">
        <v>7226.6</v>
      </c>
      <c r="P7" s="732">
        <v>7225</v>
      </c>
      <c r="Q7" s="732">
        <v>7233.4</v>
      </c>
      <c r="R7" s="732">
        <v>7255.4</v>
      </c>
      <c r="S7" s="732">
        <v>7254.4</v>
      </c>
      <c r="T7" s="732">
        <v>7268.9</v>
      </c>
      <c r="U7" s="732">
        <v>7325.6</v>
      </c>
      <c r="V7" s="732">
        <v>7325.6</v>
      </c>
      <c r="W7" s="732">
        <v>7325.6</v>
      </c>
      <c r="X7" s="732">
        <v>7325.6</v>
      </c>
      <c r="Y7" s="732">
        <v>7325.6</v>
      </c>
      <c r="Z7" s="732">
        <v>7313.4</v>
      </c>
      <c r="AA7" s="732">
        <v>7273</v>
      </c>
      <c r="AB7" s="732">
        <v>7250.6</v>
      </c>
      <c r="AC7" s="732">
        <v>7250.6</v>
      </c>
      <c r="AD7" s="732">
        <v>7250.6</v>
      </c>
      <c r="AE7" s="732">
        <v>7248.6</v>
      </c>
      <c r="AF7" s="732">
        <v>7223</v>
      </c>
      <c r="AG7" s="732">
        <v>7214.9</v>
      </c>
      <c r="AH7" s="732">
        <v>7192.8</v>
      </c>
      <c r="AI7" s="732">
        <v>7192.8</v>
      </c>
      <c r="AJ7" s="732">
        <v>7191.7</v>
      </c>
      <c r="AK7" s="732">
        <v>7134.3</v>
      </c>
      <c r="AL7" s="732">
        <v>7134.3</v>
      </c>
      <c r="AM7" s="732">
        <v>7087.2</v>
      </c>
      <c r="AN7" s="732">
        <v>7087.2</v>
      </c>
      <c r="AO7" s="732">
        <v>6969.4</v>
      </c>
      <c r="AP7" s="732">
        <v>6969.4</v>
      </c>
      <c r="AQ7" s="732">
        <v>6953</v>
      </c>
      <c r="AR7" s="732">
        <v>6933.7</v>
      </c>
      <c r="AS7" s="732">
        <v>6936.7</v>
      </c>
      <c r="AT7" s="732">
        <v>6931.6</v>
      </c>
      <c r="AU7" s="732">
        <v>6832.3</v>
      </c>
      <c r="AV7" s="732">
        <v>6833.7</v>
      </c>
      <c r="AW7" s="732">
        <v>6835.3</v>
      </c>
      <c r="AX7" s="732">
        <v>6895.5</v>
      </c>
      <c r="AY7" s="732">
        <v>6895.5</v>
      </c>
      <c r="AZ7" s="732">
        <v>6895.5</v>
      </c>
      <c r="BA7" s="735">
        <v>6895.5</v>
      </c>
      <c r="BB7" s="735">
        <v>6893.5</v>
      </c>
      <c r="BC7" s="735">
        <v>6893.5</v>
      </c>
      <c r="BD7" s="735">
        <v>6829.5</v>
      </c>
      <c r="BE7" s="735">
        <v>6829.5</v>
      </c>
      <c r="BF7" s="735">
        <v>6829.5</v>
      </c>
      <c r="BG7" s="735">
        <v>6863.7</v>
      </c>
      <c r="BH7" s="735">
        <v>6864.5</v>
      </c>
      <c r="BI7" s="735">
        <v>6864.5</v>
      </c>
      <c r="BJ7" s="735">
        <v>6866.5</v>
      </c>
      <c r="BK7" s="735">
        <v>6866.5</v>
      </c>
      <c r="BL7" s="735">
        <v>6866.5</v>
      </c>
      <c r="BM7" s="735">
        <v>6866.5</v>
      </c>
      <c r="BN7" s="735">
        <v>6885.5</v>
      </c>
      <c r="BO7" s="735">
        <v>6885.5</v>
      </c>
      <c r="BP7" s="735">
        <v>6885.5</v>
      </c>
      <c r="BQ7" s="735">
        <v>6885.5</v>
      </c>
      <c r="BR7" s="735">
        <v>6885.5</v>
      </c>
      <c r="BS7" s="735">
        <v>6885.5</v>
      </c>
      <c r="BT7" s="735">
        <v>6885.5</v>
      </c>
      <c r="BU7" s="735">
        <v>6885.5</v>
      </c>
      <c r="BV7" s="735">
        <v>6885.5</v>
      </c>
    </row>
    <row r="8" spans="1:74" ht="12" customHeight="1" x14ac:dyDescent="0.3">
      <c r="A8" s="722" t="s">
        <v>1091</v>
      </c>
      <c r="B8" s="720" t="s">
        <v>1100</v>
      </c>
      <c r="C8" s="732">
        <v>4140.8999999999996</v>
      </c>
      <c r="D8" s="732">
        <v>4140.8999999999996</v>
      </c>
      <c r="E8" s="732">
        <v>4142.3999999999996</v>
      </c>
      <c r="F8" s="732">
        <v>4166.2</v>
      </c>
      <c r="G8" s="732">
        <v>4164.2</v>
      </c>
      <c r="H8" s="732">
        <v>4172.1000000000004</v>
      </c>
      <c r="I8" s="732">
        <v>4173.7</v>
      </c>
      <c r="J8" s="732">
        <v>4179.1000000000004</v>
      </c>
      <c r="K8" s="732">
        <v>4183.1000000000004</v>
      </c>
      <c r="L8" s="732">
        <v>4187.3999999999996</v>
      </c>
      <c r="M8" s="732">
        <v>4206.8</v>
      </c>
      <c r="N8" s="732">
        <v>4206.8</v>
      </c>
      <c r="O8" s="732">
        <v>4195.3</v>
      </c>
      <c r="P8" s="732">
        <v>4193.7</v>
      </c>
      <c r="Q8" s="732">
        <v>4202.1000000000004</v>
      </c>
      <c r="R8" s="732">
        <v>4224.1000000000004</v>
      </c>
      <c r="S8" s="732">
        <v>4223.1000000000004</v>
      </c>
      <c r="T8" s="732">
        <v>4237.6000000000004</v>
      </c>
      <c r="U8" s="732">
        <v>4240.8</v>
      </c>
      <c r="V8" s="732">
        <v>4240.8</v>
      </c>
      <c r="W8" s="732">
        <v>4240.8</v>
      </c>
      <c r="X8" s="732">
        <v>4240.8</v>
      </c>
      <c r="Y8" s="732">
        <v>4240.8</v>
      </c>
      <c r="Z8" s="732">
        <v>4234.1000000000004</v>
      </c>
      <c r="AA8" s="732">
        <v>4234.7</v>
      </c>
      <c r="AB8" s="732">
        <v>4212.3</v>
      </c>
      <c r="AC8" s="732">
        <v>4212.3</v>
      </c>
      <c r="AD8" s="732">
        <v>4212.3</v>
      </c>
      <c r="AE8" s="732">
        <v>4210.3</v>
      </c>
      <c r="AF8" s="732">
        <v>4184.7</v>
      </c>
      <c r="AG8" s="732">
        <v>4176.6000000000004</v>
      </c>
      <c r="AH8" s="732">
        <v>4173</v>
      </c>
      <c r="AI8" s="732">
        <v>4173</v>
      </c>
      <c r="AJ8" s="732">
        <v>4171.8999999999996</v>
      </c>
      <c r="AK8" s="732">
        <v>4169.5</v>
      </c>
      <c r="AL8" s="732">
        <v>4169.5</v>
      </c>
      <c r="AM8" s="732">
        <v>4169.5</v>
      </c>
      <c r="AN8" s="732">
        <v>4169.5</v>
      </c>
      <c r="AO8" s="732">
        <v>4134.7</v>
      </c>
      <c r="AP8" s="732">
        <v>4134.7</v>
      </c>
      <c r="AQ8" s="732">
        <v>4133.3</v>
      </c>
      <c r="AR8" s="732">
        <v>4114</v>
      </c>
      <c r="AS8" s="732">
        <v>4117</v>
      </c>
      <c r="AT8" s="732">
        <v>4111.8999999999996</v>
      </c>
      <c r="AU8" s="732">
        <v>4101.8999999999996</v>
      </c>
      <c r="AV8" s="732">
        <v>4103.3</v>
      </c>
      <c r="AW8" s="732">
        <v>4104.8999999999996</v>
      </c>
      <c r="AX8" s="732">
        <v>4100.1000000000004</v>
      </c>
      <c r="AY8" s="732">
        <v>4100.1000000000004</v>
      </c>
      <c r="AZ8" s="732">
        <v>4100.1000000000004</v>
      </c>
      <c r="BA8" s="735">
        <v>4100.1000000000004</v>
      </c>
      <c r="BB8" s="735">
        <v>4098.1000000000004</v>
      </c>
      <c r="BC8" s="735">
        <v>4098.1000000000004</v>
      </c>
      <c r="BD8" s="735">
        <v>4034.1</v>
      </c>
      <c r="BE8" s="735">
        <v>4034.1</v>
      </c>
      <c r="BF8" s="735">
        <v>4034.1</v>
      </c>
      <c r="BG8" s="735">
        <v>4068.3</v>
      </c>
      <c r="BH8" s="735">
        <v>4069.1</v>
      </c>
      <c r="BI8" s="735">
        <v>4069.1</v>
      </c>
      <c r="BJ8" s="735">
        <v>4071.1</v>
      </c>
      <c r="BK8" s="735">
        <v>4071.1</v>
      </c>
      <c r="BL8" s="735">
        <v>4071.1</v>
      </c>
      <c r="BM8" s="735">
        <v>4071.1</v>
      </c>
      <c r="BN8" s="735">
        <v>4090.1</v>
      </c>
      <c r="BO8" s="735">
        <v>4090.1</v>
      </c>
      <c r="BP8" s="735">
        <v>4090.1</v>
      </c>
      <c r="BQ8" s="735">
        <v>4090.1</v>
      </c>
      <c r="BR8" s="735">
        <v>4090.1</v>
      </c>
      <c r="BS8" s="735">
        <v>4090.1</v>
      </c>
      <c r="BT8" s="735">
        <v>4090.1</v>
      </c>
      <c r="BU8" s="735">
        <v>4090.1</v>
      </c>
      <c r="BV8" s="735">
        <v>4090.1</v>
      </c>
    </row>
    <row r="9" spans="1:74" ht="12" customHeight="1" x14ac:dyDescent="0.3">
      <c r="A9" s="722" t="s">
        <v>1092</v>
      </c>
      <c r="B9" s="720" t="s">
        <v>1101</v>
      </c>
      <c r="C9" s="732">
        <v>3267.6</v>
      </c>
      <c r="D9" s="732">
        <v>3267.6</v>
      </c>
      <c r="E9" s="732">
        <v>3267.6</v>
      </c>
      <c r="F9" s="732">
        <v>3267.6</v>
      </c>
      <c r="G9" s="732">
        <v>3267.6</v>
      </c>
      <c r="H9" s="732">
        <v>3267.6</v>
      </c>
      <c r="I9" s="732">
        <v>3267.6</v>
      </c>
      <c r="J9" s="732">
        <v>3249.6</v>
      </c>
      <c r="K9" s="732">
        <v>3249.6</v>
      </c>
      <c r="L9" s="732">
        <v>3256.7</v>
      </c>
      <c r="M9" s="732">
        <v>3256.7</v>
      </c>
      <c r="N9" s="732">
        <v>3215.6</v>
      </c>
      <c r="O9" s="732">
        <v>3031.3</v>
      </c>
      <c r="P9" s="732">
        <v>3031.3</v>
      </c>
      <c r="Q9" s="732">
        <v>3031.3</v>
      </c>
      <c r="R9" s="732">
        <v>3031.3</v>
      </c>
      <c r="S9" s="732">
        <v>3031.3</v>
      </c>
      <c r="T9" s="732">
        <v>3031.3</v>
      </c>
      <c r="U9" s="732">
        <v>3084.8</v>
      </c>
      <c r="V9" s="732">
        <v>3084.8</v>
      </c>
      <c r="W9" s="732">
        <v>3084.8</v>
      </c>
      <c r="X9" s="732">
        <v>3084.8</v>
      </c>
      <c r="Y9" s="732">
        <v>3084.8</v>
      </c>
      <c r="Z9" s="732">
        <v>3079.3</v>
      </c>
      <c r="AA9" s="732">
        <v>3038.3</v>
      </c>
      <c r="AB9" s="732">
        <v>3038.3</v>
      </c>
      <c r="AC9" s="732">
        <v>3038.3</v>
      </c>
      <c r="AD9" s="732">
        <v>3038.3</v>
      </c>
      <c r="AE9" s="732">
        <v>3038.3</v>
      </c>
      <c r="AF9" s="732">
        <v>3038.3</v>
      </c>
      <c r="AG9" s="732">
        <v>3038.3</v>
      </c>
      <c r="AH9" s="732">
        <v>3019.8</v>
      </c>
      <c r="AI9" s="732">
        <v>3019.8</v>
      </c>
      <c r="AJ9" s="732">
        <v>3019.8</v>
      </c>
      <c r="AK9" s="732">
        <v>2964.8</v>
      </c>
      <c r="AL9" s="732">
        <v>2964.8</v>
      </c>
      <c r="AM9" s="732">
        <v>2917.7</v>
      </c>
      <c r="AN9" s="732">
        <v>2917.7</v>
      </c>
      <c r="AO9" s="732">
        <v>2834.7</v>
      </c>
      <c r="AP9" s="732">
        <v>2834.7</v>
      </c>
      <c r="AQ9" s="732">
        <v>2819.7</v>
      </c>
      <c r="AR9" s="732">
        <v>2819.7</v>
      </c>
      <c r="AS9" s="732">
        <v>2819.7</v>
      </c>
      <c r="AT9" s="732">
        <v>2819.7</v>
      </c>
      <c r="AU9" s="732">
        <v>2730.4</v>
      </c>
      <c r="AV9" s="732">
        <v>2730.4</v>
      </c>
      <c r="AW9" s="732">
        <v>2730.4</v>
      </c>
      <c r="AX9" s="732">
        <v>2795.4</v>
      </c>
      <c r="AY9" s="732">
        <v>2795.4</v>
      </c>
      <c r="AZ9" s="732">
        <v>2795.4</v>
      </c>
      <c r="BA9" s="735">
        <v>2795.4</v>
      </c>
      <c r="BB9" s="735">
        <v>2795.4</v>
      </c>
      <c r="BC9" s="735">
        <v>2795.4</v>
      </c>
      <c r="BD9" s="735">
        <v>2795.4</v>
      </c>
      <c r="BE9" s="735">
        <v>2795.4</v>
      </c>
      <c r="BF9" s="735">
        <v>2795.4</v>
      </c>
      <c r="BG9" s="735">
        <v>2795.4</v>
      </c>
      <c r="BH9" s="735">
        <v>2795.4</v>
      </c>
      <c r="BI9" s="735">
        <v>2795.4</v>
      </c>
      <c r="BJ9" s="735">
        <v>2795.4</v>
      </c>
      <c r="BK9" s="735">
        <v>2795.4</v>
      </c>
      <c r="BL9" s="735">
        <v>2795.4</v>
      </c>
      <c r="BM9" s="735">
        <v>2795.4</v>
      </c>
      <c r="BN9" s="735">
        <v>2795.4</v>
      </c>
      <c r="BO9" s="735">
        <v>2795.4</v>
      </c>
      <c r="BP9" s="735">
        <v>2795.4</v>
      </c>
      <c r="BQ9" s="735">
        <v>2795.4</v>
      </c>
      <c r="BR9" s="735">
        <v>2795.4</v>
      </c>
      <c r="BS9" s="735">
        <v>2795.4</v>
      </c>
      <c r="BT9" s="735">
        <v>2795.4</v>
      </c>
      <c r="BU9" s="735">
        <v>2795.4</v>
      </c>
      <c r="BV9" s="735">
        <v>2795.4</v>
      </c>
    </row>
    <row r="10" spans="1:74" ht="12" customHeight="1" x14ac:dyDescent="0.3">
      <c r="A10" s="722" t="s">
        <v>1093</v>
      </c>
      <c r="B10" s="720" t="s">
        <v>1102</v>
      </c>
      <c r="C10" s="732">
        <v>79375.600000000006</v>
      </c>
      <c r="D10" s="732">
        <v>79432.600000000006</v>
      </c>
      <c r="E10" s="732">
        <v>79461.899999999994</v>
      </c>
      <c r="F10" s="732">
        <v>79499.3</v>
      </c>
      <c r="G10" s="732">
        <v>79499.3</v>
      </c>
      <c r="H10" s="732">
        <v>79528.600000000006</v>
      </c>
      <c r="I10" s="732">
        <v>79653.5</v>
      </c>
      <c r="J10" s="732">
        <v>79549.7</v>
      </c>
      <c r="K10" s="732">
        <v>79549.7</v>
      </c>
      <c r="L10" s="732">
        <v>79556.2</v>
      </c>
      <c r="M10" s="732">
        <v>79556.2</v>
      </c>
      <c r="N10" s="732">
        <v>79556.2</v>
      </c>
      <c r="O10" s="732">
        <v>79333.5</v>
      </c>
      <c r="P10" s="732">
        <v>79333.5</v>
      </c>
      <c r="Q10" s="732">
        <v>79335.899999999994</v>
      </c>
      <c r="R10" s="732">
        <v>79335.899999999994</v>
      </c>
      <c r="S10" s="732">
        <v>79335.899999999994</v>
      </c>
      <c r="T10" s="732">
        <v>79343.199999999997</v>
      </c>
      <c r="U10" s="732">
        <v>79393.8</v>
      </c>
      <c r="V10" s="732">
        <v>79437.3</v>
      </c>
      <c r="W10" s="732">
        <v>79437.3</v>
      </c>
      <c r="X10" s="732">
        <v>79437.3</v>
      </c>
      <c r="Y10" s="732">
        <v>79434.3</v>
      </c>
      <c r="Z10" s="732">
        <v>79431.600000000006</v>
      </c>
      <c r="AA10" s="732">
        <v>79461.600000000006</v>
      </c>
      <c r="AB10" s="732">
        <v>79473.600000000006</v>
      </c>
      <c r="AC10" s="732">
        <v>79473.600000000006</v>
      </c>
      <c r="AD10" s="732">
        <v>79473.600000000006</v>
      </c>
      <c r="AE10" s="732">
        <v>79434.600000000006</v>
      </c>
      <c r="AF10" s="732">
        <v>79434.600000000006</v>
      </c>
      <c r="AG10" s="732">
        <v>79432.399999999994</v>
      </c>
      <c r="AH10" s="732">
        <v>79432.399999999994</v>
      </c>
      <c r="AI10" s="732">
        <v>79432.399999999994</v>
      </c>
      <c r="AJ10" s="732">
        <v>79432.399999999994</v>
      </c>
      <c r="AK10" s="732">
        <v>79554.399999999994</v>
      </c>
      <c r="AL10" s="732">
        <v>79545.8</v>
      </c>
      <c r="AM10" s="732">
        <v>79368.3</v>
      </c>
      <c r="AN10" s="732">
        <v>79434.3</v>
      </c>
      <c r="AO10" s="732">
        <v>79569.3</v>
      </c>
      <c r="AP10" s="732">
        <v>79558.3</v>
      </c>
      <c r="AQ10" s="732">
        <v>79549.899999999994</v>
      </c>
      <c r="AR10" s="732">
        <v>79549.5</v>
      </c>
      <c r="AS10" s="732">
        <v>79554.8</v>
      </c>
      <c r="AT10" s="732">
        <v>79442</v>
      </c>
      <c r="AU10" s="732">
        <v>79378.3</v>
      </c>
      <c r="AV10" s="732">
        <v>79456.2</v>
      </c>
      <c r="AW10" s="732">
        <v>79456.2</v>
      </c>
      <c r="AX10" s="732">
        <v>79386.3</v>
      </c>
      <c r="AY10" s="732">
        <v>79416.800000000003</v>
      </c>
      <c r="AZ10" s="732">
        <v>79476.7</v>
      </c>
      <c r="BA10" s="735">
        <v>79500</v>
      </c>
      <c r="BB10" s="735">
        <v>79508</v>
      </c>
      <c r="BC10" s="735">
        <v>79508</v>
      </c>
      <c r="BD10" s="735">
        <v>79510.5</v>
      </c>
      <c r="BE10" s="735">
        <v>79632.5</v>
      </c>
      <c r="BF10" s="735">
        <v>79614.899999999994</v>
      </c>
      <c r="BG10" s="735">
        <v>79638.600000000006</v>
      </c>
      <c r="BH10" s="735">
        <v>79694.600000000006</v>
      </c>
      <c r="BI10" s="735">
        <v>79699.600000000006</v>
      </c>
      <c r="BJ10" s="735">
        <v>79717.600000000006</v>
      </c>
      <c r="BK10" s="735">
        <v>79674.399999999994</v>
      </c>
      <c r="BL10" s="735">
        <v>79724.399999999994</v>
      </c>
      <c r="BM10" s="735">
        <v>79736.399999999994</v>
      </c>
      <c r="BN10" s="735">
        <v>79736.399999999994</v>
      </c>
      <c r="BO10" s="735">
        <v>79736.399999999994</v>
      </c>
      <c r="BP10" s="735">
        <v>79747.199999999997</v>
      </c>
      <c r="BQ10" s="735">
        <v>79747.199999999997</v>
      </c>
      <c r="BR10" s="735">
        <v>79747.199999999997</v>
      </c>
      <c r="BS10" s="735">
        <v>79747.199999999997</v>
      </c>
      <c r="BT10" s="735">
        <v>79752.5</v>
      </c>
      <c r="BU10" s="735">
        <v>79752.5</v>
      </c>
      <c r="BV10" s="735">
        <v>79787.3</v>
      </c>
    </row>
    <row r="11" spans="1:74" ht="12" customHeight="1" x14ac:dyDescent="0.3">
      <c r="A11" s="722" t="s">
        <v>1094</v>
      </c>
      <c r="B11" s="720" t="s">
        <v>91</v>
      </c>
      <c r="C11" s="732">
        <v>2516.6</v>
      </c>
      <c r="D11" s="732">
        <v>2516.6</v>
      </c>
      <c r="E11" s="732">
        <v>2516.6</v>
      </c>
      <c r="F11" s="732">
        <v>2516.6</v>
      </c>
      <c r="G11" s="732">
        <v>2516.6</v>
      </c>
      <c r="H11" s="732">
        <v>2516.6</v>
      </c>
      <c r="I11" s="732">
        <v>2516.6</v>
      </c>
      <c r="J11" s="732">
        <v>2516.6</v>
      </c>
      <c r="K11" s="732">
        <v>2516.6</v>
      </c>
      <c r="L11" s="732">
        <v>2516.6</v>
      </c>
      <c r="M11" s="732">
        <v>2516.6</v>
      </c>
      <c r="N11" s="732">
        <v>2516.6</v>
      </c>
      <c r="O11" s="732">
        <v>2508.6</v>
      </c>
      <c r="P11" s="732">
        <v>2508.6</v>
      </c>
      <c r="Q11" s="732">
        <v>2448.6</v>
      </c>
      <c r="R11" s="732">
        <v>2448.6</v>
      </c>
      <c r="S11" s="732">
        <v>2448.6</v>
      </c>
      <c r="T11" s="732">
        <v>2448.6</v>
      </c>
      <c r="U11" s="732">
        <v>2448.6</v>
      </c>
      <c r="V11" s="732">
        <v>2448.6</v>
      </c>
      <c r="W11" s="732">
        <v>2448.6</v>
      </c>
      <c r="X11" s="732">
        <v>2448.6</v>
      </c>
      <c r="Y11" s="732">
        <v>2448.6</v>
      </c>
      <c r="Z11" s="732">
        <v>2485.6</v>
      </c>
      <c r="AA11" s="732">
        <v>2407.6999999999998</v>
      </c>
      <c r="AB11" s="732">
        <v>2407.6999999999998</v>
      </c>
      <c r="AC11" s="732">
        <v>2396.4</v>
      </c>
      <c r="AD11" s="732">
        <v>2396.4</v>
      </c>
      <c r="AE11" s="732">
        <v>2396.4</v>
      </c>
      <c r="AF11" s="732">
        <v>2396.4</v>
      </c>
      <c r="AG11" s="732">
        <v>2396.4</v>
      </c>
      <c r="AH11" s="732">
        <v>2396.4</v>
      </c>
      <c r="AI11" s="732">
        <v>2396.4</v>
      </c>
      <c r="AJ11" s="732">
        <v>2402.8000000000002</v>
      </c>
      <c r="AK11" s="732">
        <v>2402.8000000000002</v>
      </c>
      <c r="AL11" s="732">
        <v>2405.5</v>
      </c>
      <c r="AM11" s="732">
        <v>2401.8000000000002</v>
      </c>
      <c r="AN11" s="732">
        <v>2401.8000000000002</v>
      </c>
      <c r="AO11" s="732">
        <v>2358.6</v>
      </c>
      <c r="AP11" s="732">
        <v>2409.6999999999998</v>
      </c>
      <c r="AQ11" s="732">
        <v>2409.6999999999998</v>
      </c>
      <c r="AR11" s="732">
        <v>2409.6999999999998</v>
      </c>
      <c r="AS11" s="732">
        <v>2409.6999999999998</v>
      </c>
      <c r="AT11" s="732">
        <v>2409.6999999999998</v>
      </c>
      <c r="AU11" s="732">
        <v>2409.6999999999998</v>
      </c>
      <c r="AV11" s="732">
        <v>2409.6999999999998</v>
      </c>
      <c r="AW11" s="732">
        <v>2409.6999999999998</v>
      </c>
      <c r="AX11" s="732">
        <v>2409.6999999999998</v>
      </c>
      <c r="AY11" s="732">
        <v>2409.6999999999998</v>
      </c>
      <c r="AZ11" s="732">
        <v>2409.6999999999998</v>
      </c>
      <c r="BA11" s="735">
        <v>2409.6999999999998</v>
      </c>
      <c r="BB11" s="735">
        <v>2409.6999999999998</v>
      </c>
      <c r="BC11" s="735">
        <v>2409.6999999999998</v>
      </c>
      <c r="BD11" s="735">
        <v>2409.6999999999998</v>
      </c>
      <c r="BE11" s="735">
        <v>2409.6999999999998</v>
      </c>
      <c r="BF11" s="735">
        <v>2409.6999999999998</v>
      </c>
      <c r="BG11" s="735">
        <v>2409.6999999999998</v>
      </c>
      <c r="BH11" s="735">
        <v>2409.6999999999998</v>
      </c>
      <c r="BI11" s="735">
        <v>2409.6999999999998</v>
      </c>
      <c r="BJ11" s="735">
        <v>2409.6999999999998</v>
      </c>
      <c r="BK11" s="735">
        <v>2409.6999999999998</v>
      </c>
      <c r="BL11" s="735">
        <v>2409.6999999999998</v>
      </c>
      <c r="BM11" s="735">
        <v>2409.6999999999998</v>
      </c>
      <c r="BN11" s="735">
        <v>2409.6999999999998</v>
      </c>
      <c r="BO11" s="735">
        <v>2409.6999999999998</v>
      </c>
      <c r="BP11" s="735">
        <v>2409.6999999999998</v>
      </c>
      <c r="BQ11" s="735">
        <v>2409.6999999999998</v>
      </c>
      <c r="BR11" s="735">
        <v>2409.6999999999998</v>
      </c>
      <c r="BS11" s="735">
        <v>2409.6999999999998</v>
      </c>
      <c r="BT11" s="735">
        <v>2409.6999999999998</v>
      </c>
      <c r="BU11" s="735">
        <v>2409.6999999999998</v>
      </c>
      <c r="BV11" s="735">
        <v>2409.6999999999998</v>
      </c>
    </row>
    <row r="12" spans="1:74" ht="12" customHeight="1" x14ac:dyDescent="0.3">
      <c r="A12" s="722" t="s">
        <v>1095</v>
      </c>
      <c r="B12" s="720" t="s">
        <v>1103</v>
      </c>
      <c r="C12" s="732">
        <v>13922.1</v>
      </c>
      <c r="D12" s="732">
        <v>14066.8</v>
      </c>
      <c r="E12" s="732">
        <v>14273.6</v>
      </c>
      <c r="F12" s="732">
        <v>14747.7</v>
      </c>
      <c r="G12" s="732">
        <v>14862.5</v>
      </c>
      <c r="H12" s="732">
        <v>15076.5</v>
      </c>
      <c r="I12" s="732">
        <v>15807.6</v>
      </c>
      <c r="J12" s="732">
        <v>16742.3</v>
      </c>
      <c r="K12" s="732">
        <v>17508.5</v>
      </c>
      <c r="L12" s="732">
        <v>17918.3</v>
      </c>
      <c r="M12" s="732">
        <v>18633.099999999999</v>
      </c>
      <c r="N12" s="732">
        <v>21625.5</v>
      </c>
      <c r="O12" s="732">
        <v>22017.8</v>
      </c>
      <c r="P12" s="732">
        <v>22205.7</v>
      </c>
      <c r="Q12" s="732">
        <v>22590.799999999999</v>
      </c>
      <c r="R12" s="732">
        <v>23113.5</v>
      </c>
      <c r="S12" s="732">
        <v>23415</v>
      </c>
      <c r="T12" s="732">
        <v>23624.1</v>
      </c>
      <c r="U12" s="732">
        <v>23736.799999999999</v>
      </c>
      <c r="V12" s="732">
        <v>23928.1</v>
      </c>
      <c r="W12" s="732">
        <v>24134.3</v>
      </c>
      <c r="X12" s="732">
        <v>24466.799999999999</v>
      </c>
      <c r="Y12" s="732">
        <v>25020.3</v>
      </c>
      <c r="Z12" s="732">
        <v>26432.1</v>
      </c>
      <c r="AA12" s="732">
        <v>27417</v>
      </c>
      <c r="AB12" s="732">
        <v>27516.2</v>
      </c>
      <c r="AC12" s="732">
        <v>28042.7</v>
      </c>
      <c r="AD12" s="732">
        <v>28319</v>
      </c>
      <c r="AE12" s="732">
        <v>28750.799999999999</v>
      </c>
      <c r="AF12" s="732">
        <v>28921.3</v>
      </c>
      <c r="AG12" s="732">
        <v>29061.599999999999</v>
      </c>
      <c r="AH12" s="732">
        <v>29142.5</v>
      </c>
      <c r="AI12" s="732">
        <v>29457.599999999999</v>
      </c>
      <c r="AJ12" s="732">
        <v>29631</v>
      </c>
      <c r="AK12" s="732">
        <v>30164.9</v>
      </c>
      <c r="AL12" s="732">
        <v>31614.1</v>
      </c>
      <c r="AM12" s="732">
        <v>32277.1</v>
      </c>
      <c r="AN12" s="732">
        <v>32482.799999999999</v>
      </c>
      <c r="AO12" s="732">
        <v>32704.3</v>
      </c>
      <c r="AP12" s="732">
        <v>32811.199999999997</v>
      </c>
      <c r="AQ12" s="732">
        <v>32874.400000000001</v>
      </c>
      <c r="AR12" s="732">
        <v>33189.699999999997</v>
      </c>
      <c r="AS12" s="732">
        <v>33414.6</v>
      </c>
      <c r="AT12" s="732">
        <v>33627.699999999997</v>
      </c>
      <c r="AU12" s="732">
        <v>33842.699999999997</v>
      </c>
      <c r="AV12" s="732">
        <v>34330.9</v>
      </c>
      <c r="AW12" s="732">
        <v>34974.300000000003</v>
      </c>
      <c r="AX12" s="732">
        <v>36909.300000000003</v>
      </c>
      <c r="AY12" s="732">
        <v>38091.4</v>
      </c>
      <c r="AZ12" s="732">
        <v>38579.9</v>
      </c>
      <c r="BA12" s="735">
        <v>39021.599999999999</v>
      </c>
      <c r="BB12" s="735">
        <v>39782</v>
      </c>
      <c r="BC12" s="735">
        <v>40078.800000000003</v>
      </c>
      <c r="BD12" s="735">
        <v>42001.3</v>
      </c>
      <c r="BE12" s="735">
        <v>42732</v>
      </c>
      <c r="BF12" s="735">
        <v>43025.2</v>
      </c>
      <c r="BG12" s="735">
        <v>43444.4</v>
      </c>
      <c r="BH12" s="735">
        <v>43713.2</v>
      </c>
      <c r="BI12" s="735">
        <v>44273.9</v>
      </c>
      <c r="BJ12" s="735">
        <v>50916.800000000003</v>
      </c>
      <c r="BK12" s="735">
        <v>51020.1</v>
      </c>
      <c r="BL12" s="735">
        <v>51028.1</v>
      </c>
      <c r="BM12" s="735">
        <v>51911.1</v>
      </c>
      <c r="BN12" s="735">
        <v>53747.7</v>
      </c>
      <c r="BO12" s="735">
        <v>55947.5</v>
      </c>
      <c r="BP12" s="735">
        <v>58539.4</v>
      </c>
      <c r="BQ12" s="735">
        <v>58943.4</v>
      </c>
      <c r="BR12" s="735">
        <v>59574.400000000001</v>
      </c>
      <c r="BS12" s="735">
        <v>59915.7</v>
      </c>
      <c r="BT12" s="735">
        <v>60087.7</v>
      </c>
      <c r="BU12" s="735">
        <v>60285.7</v>
      </c>
      <c r="BV12" s="735">
        <v>64624.2</v>
      </c>
    </row>
    <row r="13" spans="1:74" ht="12" customHeight="1" x14ac:dyDescent="0.3">
      <c r="A13" s="722" t="s">
        <v>1096</v>
      </c>
      <c r="B13" s="720" t="s">
        <v>92</v>
      </c>
      <c r="C13" s="732">
        <v>72948.2</v>
      </c>
      <c r="D13" s="732">
        <v>72948.2</v>
      </c>
      <c r="E13" s="732">
        <v>73306.8</v>
      </c>
      <c r="F13" s="732">
        <v>73469.100000000006</v>
      </c>
      <c r="G13" s="732">
        <v>73742.899999999994</v>
      </c>
      <c r="H13" s="732">
        <v>74163.3</v>
      </c>
      <c r="I13" s="732">
        <v>74604.899999999994</v>
      </c>
      <c r="J13" s="732">
        <v>74608.3</v>
      </c>
      <c r="K13" s="732">
        <v>74698.8</v>
      </c>
      <c r="L13" s="732">
        <v>75331.7</v>
      </c>
      <c r="M13" s="732">
        <v>76208.600000000006</v>
      </c>
      <c r="N13" s="732">
        <v>81336.399999999994</v>
      </c>
      <c r="O13" s="732">
        <v>81592.3</v>
      </c>
      <c r="P13" s="732">
        <v>81841.399999999994</v>
      </c>
      <c r="Q13" s="732">
        <v>82919.199999999997</v>
      </c>
      <c r="R13" s="732">
        <v>83070.399999999994</v>
      </c>
      <c r="S13" s="732">
        <v>83222.899999999994</v>
      </c>
      <c r="T13" s="732">
        <v>83378</v>
      </c>
      <c r="U13" s="732">
        <v>83860</v>
      </c>
      <c r="V13" s="732">
        <v>83860</v>
      </c>
      <c r="W13" s="732">
        <v>84109.2</v>
      </c>
      <c r="X13" s="732">
        <v>84358.2</v>
      </c>
      <c r="Y13" s="732">
        <v>85322.1</v>
      </c>
      <c r="Z13" s="732">
        <v>87488.4</v>
      </c>
      <c r="AA13" s="732">
        <v>88553.600000000006</v>
      </c>
      <c r="AB13" s="732">
        <v>88778.1</v>
      </c>
      <c r="AC13" s="732">
        <v>88778.1</v>
      </c>
      <c r="AD13" s="732">
        <v>89078.1</v>
      </c>
      <c r="AE13" s="732">
        <v>89078.1</v>
      </c>
      <c r="AF13" s="732">
        <v>89227.1</v>
      </c>
      <c r="AG13" s="732">
        <v>89384</v>
      </c>
      <c r="AH13" s="732">
        <v>89466</v>
      </c>
      <c r="AI13" s="732">
        <v>89936</v>
      </c>
      <c r="AJ13" s="732">
        <v>90273.3</v>
      </c>
      <c r="AK13" s="732">
        <v>90524.6</v>
      </c>
      <c r="AL13" s="732">
        <v>94408.2</v>
      </c>
      <c r="AM13" s="732">
        <v>95331</v>
      </c>
      <c r="AN13" s="732">
        <v>95746.6</v>
      </c>
      <c r="AO13" s="732">
        <v>96652.800000000003</v>
      </c>
      <c r="AP13" s="732">
        <v>96654.6</v>
      </c>
      <c r="AQ13" s="732">
        <v>96884.1</v>
      </c>
      <c r="AR13" s="732">
        <v>98128.2</v>
      </c>
      <c r="AS13" s="732">
        <v>98403.8</v>
      </c>
      <c r="AT13" s="732">
        <v>98971</v>
      </c>
      <c r="AU13" s="732">
        <v>99706.8</v>
      </c>
      <c r="AV13" s="732">
        <v>99911.4</v>
      </c>
      <c r="AW13" s="732">
        <v>100680.6</v>
      </c>
      <c r="AX13" s="732">
        <v>103466.1</v>
      </c>
      <c r="AY13" s="732">
        <v>104797.7</v>
      </c>
      <c r="AZ13" s="732">
        <v>106505.1</v>
      </c>
      <c r="BA13" s="735">
        <v>108080.6</v>
      </c>
      <c r="BB13" s="735">
        <v>108614.8</v>
      </c>
      <c r="BC13" s="735">
        <v>108699.8</v>
      </c>
      <c r="BD13" s="735">
        <v>109456.8</v>
      </c>
      <c r="BE13" s="735">
        <v>109823.4</v>
      </c>
      <c r="BF13" s="735">
        <v>110940.4</v>
      </c>
      <c r="BG13" s="735">
        <v>112315.1</v>
      </c>
      <c r="BH13" s="735">
        <v>113431.8</v>
      </c>
      <c r="BI13" s="735">
        <v>116055.6</v>
      </c>
      <c r="BJ13" s="735">
        <v>123905.9</v>
      </c>
      <c r="BK13" s="735">
        <v>123991.3</v>
      </c>
      <c r="BL13" s="735">
        <v>123991.3</v>
      </c>
      <c r="BM13" s="735">
        <v>124351.3</v>
      </c>
      <c r="BN13" s="735">
        <v>124351.3</v>
      </c>
      <c r="BO13" s="735">
        <v>124576.9</v>
      </c>
      <c r="BP13" s="735">
        <v>125816</v>
      </c>
      <c r="BQ13" s="735">
        <v>126194.4</v>
      </c>
      <c r="BR13" s="735">
        <v>126194.4</v>
      </c>
      <c r="BS13" s="735">
        <v>126274.4</v>
      </c>
      <c r="BT13" s="735">
        <v>126828</v>
      </c>
      <c r="BU13" s="735">
        <v>126900</v>
      </c>
      <c r="BV13" s="735">
        <v>129528</v>
      </c>
    </row>
    <row r="14" spans="1:74" ht="12" customHeight="1" x14ac:dyDescent="0.3">
      <c r="A14" s="722"/>
      <c r="B14" s="721" t="s">
        <v>1104</v>
      </c>
      <c r="C14" s="721"/>
      <c r="D14" s="721"/>
      <c r="E14" s="721"/>
      <c r="F14" s="721"/>
      <c r="G14" s="721"/>
      <c r="H14" s="721"/>
      <c r="I14" s="721"/>
      <c r="J14" s="721"/>
      <c r="K14" s="721"/>
      <c r="L14" s="721"/>
      <c r="M14" s="721"/>
      <c r="N14" s="721"/>
      <c r="O14" s="721"/>
      <c r="P14" s="721"/>
      <c r="Q14" s="721"/>
      <c r="R14" s="721"/>
      <c r="S14" s="721"/>
      <c r="T14" s="721"/>
      <c r="U14" s="721"/>
      <c r="V14" s="721"/>
      <c r="W14" s="721"/>
      <c r="X14" s="721"/>
      <c r="Y14" s="721"/>
      <c r="Z14" s="721"/>
      <c r="AA14" s="721"/>
      <c r="AB14" s="721"/>
      <c r="AC14" s="721"/>
      <c r="AD14" s="721"/>
      <c r="AE14" s="721"/>
      <c r="AF14" s="721"/>
      <c r="AG14" s="721"/>
      <c r="AH14" s="721"/>
      <c r="AI14" s="721"/>
      <c r="AJ14" s="721"/>
      <c r="AK14" s="721"/>
      <c r="AL14" s="721"/>
      <c r="AM14" s="721"/>
      <c r="AN14" s="721"/>
      <c r="AO14" s="721"/>
      <c r="AP14" s="721"/>
      <c r="AQ14" s="721"/>
      <c r="AR14" s="721"/>
      <c r="AS14" s="721"/>
      <c r="AT14" s="721"/>
      <c r="AU14" s="721"/>
      <c r="AV14" s="721"/>
      <c r="AW14" s="721"/>
      <c r="AX14" s="721"/>
      <c r="AY14" s="721"/>
      <c r="AZ14" s="721"/>
      <c r="BA14" s="736"/>
      <c r="BB14" s="736"/>
      <c r="BC14" s="736"/>
      <c r="BD14" s="736"/>
      <c r="BE14" s="736"/>
      <c r="BF14" s="736"/>
      <c r="BG14" s="736"/>
      <c r="BH14" s="736"/>
      <c r="BI14" s="736"/>
      <c r="BJ14" s="736"/>
      <c r="BK14" s="736"/>
      <c r="BL14" s="736"/>
      <c r="BM14" s="736"/>
      <c r="BN14" s="736"/>
      <c r="BO14" s="736"/>
      <c r="BP14" s="736"/>
      <c r="BQ14" s="736"/>
      <c r="BR14" s="736"/>
      <c r="BS14" s="736"/>
      <c r="BT14" s="736"/>
      <c r="BU14" s="736"/>
      <c r="BV14" s="736"/>
    </row>
    <row r="15" spans="1:74" ht="12" customHeight="1" x14ac:dyDescent="0.3">
      <c r="A15" s="722" t="s">
        <v>1105</v>
      </c>
      <c r="B15" s="720" t="s">
        <v>1099</v>
      </c>
      <c r="C15" s="732">
        <v>6727.6</v>
      </c>
      <c r="D15" s="732">
        <v>6726.2</v>
      </c>
      <c r="E15" s="732">
        <v>6717.3</v>
      </c>
      <c r="F15" s="732">
        <v>6714.3</v>
      </c>
      <c r="G15" s="732">
        <v>6714</v>
      </c>
      <c r="H15" s="732">
        <v>6713.6</v>
      </c>
      <c r="I15" s="732">
        <v>6713.4</v>
      </c>
      <c r="J15" s="732">
        <v>6712</v>
      </c>
      <c r="K15" s="732">
        <v>6712</v>
      </c>
      <c r="L15" s="732">
        <v>6712</v>
      </c>
      <c r="M15" s="732">
        <v>6712</v>
      </c>
      <c r="N15" s="732">
        <v>6657</v>
      </c>
      <c r="O15" s="732">
        <v>6647.7</v>
      </c>
      <c r="P15" s="732">
        <v>6645.1</v>
      </c>
      <c r="Q15" s="732">
        <v>6685.6</v>
      </c>
      <c r="R15" s="732">
        <v>6685.6</v>
      </c>
      <c r="S15" s="732">
        <v>6685.6</v>
      </c>
      <c r="T15" s="732">
        <v>6689.6</v>
      </c>
      <c r="U15" s="732">
        <v>6689.6</v>
      </c>
      <c r="V15" s="732">
        <v>6689.4</v>
      </c>
      <c r="W15" s="732">
        <v>6688.4</v>
      </c>
      <c r="X15" s="732">
        <v>6688.4</v>
      </c>
      <c r="Y15" s="732">
        <v>6688.4</v>
      </c>
      <c r="Z15" s="732">
        <v>6657.4</v>
      </c>
      <c r="AA15" s="732">
        <v>6713.3</v>
      </c>
      <c r="AB15" s="732">
        <v>6713.3</v>
      </c>
      <c r="AC15" s="732">
        <v>6680.8</v>
      </c>
      <c r="AD15" s="732">
        <v>6686.8</v>
      </c>
      <c r="AE15" s="732">
        <v>6685.2</v>
      </c>
      <c r="AF15" s="732">
        <v>6674.6</v>
      </c>
      <c r="AG15" s="732">
        <v>6666.3</v>
      </c>
      <c r="AH15" s="732">
        <v>6662.2</v>
      </c>
      <c r="AI15" s="732">
        <v>6662.2</v>
      </c>
      <c r="AJ15" s="732">
        <v>6662.2</v>
      </c>
      <c r="AK15" s="732">
        <v>6662.2</v>
      </c>
      <c r="AL15" s="732">
        <v>6655.6</v>
      </c>
      <c r="AM15" s="732">
        <v>6655.6</v>
      </c>
      <c r="AN15" s="732">
        <v>6655.6</v>
      </c>
      <c r="AO15" s="732">
        <v>6587.9</v>
      </c>
      <c r="AP15" s="732">
        <v>6575.5</v>
      </c>
      <c r="AQ15" s="732">
        <v>6576.9</v>
      </c>
      <c r="AR15" s="732">
        <v>6536.8</v>
      </c>
      <c r="AS15" s="732">
        <v>6536.8</v>
      </c>
      <c r="AT15" s="732">
        <v>6536.8</v>
      </c>
      <c r="AU15" s="732">
        <v>6536.8</v>
      </c>
      <c r="AV15" s="732">
        <v>6536.8</v>
      </c>
      <c r="AW15" s="732">
        <v>6500.8</v>
      </c>
      <c r="AX15" s="732">
        <v>6540.8</v>
      </c>
      <c r="AY15" s="732">
        <v>6549.3</v>
      </c>
      <c r="AZ15" s="732">
        <v>6563.3</v>
      </c>
      <c r="BA15" s="735">
        <v>6565.3</v>
      </c>
      <c r="BB15" s="735">
        <v>6565.3</v>
      </c>
      <c r="BC15" s="735">
        <v>6565.3</v>
      </c>
      <c r="BD15" s="735">
        <v>6565.3</v>
      </c>
      <c r="BE15" s="735">
        <v>6565.3</v>
      </c>
      <c r="BF15" s="735">
        <v>6565.3</v>
      </c>
      <c r="BG15" s="735">
        <v>6565.3</v>
      </c>
      <c r="BH15" s="735">
        <v>6565.3</v>
      </c>
      <c r="BI15" s="735">
        <v>6565.3</v>
      </c>
      <c r="BJ15" s="735">
        <v>6565.3</v>
      </c>
      <c r="BK15" s="735">
        <v>6565.3</v>
      </c>
      <c r="BL15" s="735">
        <v>6565.3</v>
      </c>
      <c r="BM15" s="735">
        <v>6577.3</v>
      </c>
      <c r="BN15" s="735">
        <v>6577.3</v>
      </c>
      <c r="BO15" s="735">
        <v>6568.5</v>
      </c>
      <c r="BP15" s="735">
        <v>6568.5</v>
      </c>
      <c r="BQ15" s="735">
        <v>6568.5</v>
      </c>
      <c r="BR15" s="735">
        <v>6568.5</v>
      </c>
      <c r="BS15" s="735">
        <v>6568.5</v>
      </c>
      <c r="BT15" s="735">
        <v>6568.5</v>
      </c>
      <c r="BU15" s="735">
        <v>6568.5</v>
      </c>
      <c r="BV15" s="735">
        <v>6568.5</v>
      </c>
    </row>
    <row r="16" spans="1:74" ht="12" customHeight="1" x14ac:dyDescent="0.3">
      <c r="A16" s="722" t="s">
        <v>1106</v>
      </c>
      <c r="B16" s="720" t="s">
        <v>1100</v>
      </c>
      <c r="C16" s="732">
        <v>944.9</v>
      </c>
      <c r="D16" s="732">
        <v>944.9</v>
      </c>
      <c r="E16" s="732">
        <v>943.8</v>
      </c>
      <c r="F16" s="732">
        <v>943.8</v>
      </c>
      <c r="G16" s="732">
        <v>943.5</v>
      </c>
      <c r="H16" s="732">
        <v>943.1</v>
      </c>
      <c r="I16" s="732">
        <v>942.9</v>
      </c>
      <c r="J16" s="732">
        <v>941.5</v>
      </c>
      <c r="K16" s="732">
        <v>941.5</v>
      </c>
      <c r="L16" s="732">
        <v>941.5</v>
      </c>
      <c r="M16" s="732">
        <v>941.5</v>
      </c>
      <c r="N16" s="732">
        <v>886.5</v>
      </c>
      <c r="O16" s="732">
        <v>883.2</v>
      </c>
      <c r="P16" s="732">
        <v>880.6</v>
      </c>
      <c r="Q16" s="732">
        <v>880.6</v>
      </c>
      <c r="R16" s="732">
        <v>880.6</v>
      </c>
      <c r="S16" s="732">
        <v>880.6</v>
      </c>
      <c r="T16" s="732">
        <v>884.6</v>
      </c>
      <c r="U16" s="732">
        <v>884.6</v>
      </c>
      <c r="V16" s="732">
        <v>884.4</v>
      </c>
      <c r="W16" s="732">
        <v>883.4</v>
      </c>
      <c r="X16" s="732">
        <v>883.4</v>
      </c>
      <c r="Y16" s="732">
        <v>883.4</v>
      </c>
      <c r="Z16" s="732">
        <v>872.4</v>
      </c>
      <c r="AA16" s="732">
        <v>851.6</v>
      </c>
      <c r="AB16" s="732">
        <v>851.6</v>
      </c>
      <c r="AC16" s="732">
        <v>851.6</v>
      </c>
      <c r="AD16" s="732">
        <v>851.6</v>
      </c>
      <c r="AE16" s="732">
        <v>851</v>
      </c>
      <c r="AF16" s="732">
        <v>850.4</v>
      </c>
      <c r="AG16" s="732">
        <v>850.4</v>
      </c>
      <c r="AH16" s="732">
        <v>846.3</v>
      </c>
      <c r="AI16" s="732">
        <v>846.3</v>
      </c>
      <c r="AJ16" s="732">
        <v>846.3</v>
      </c>
      <c r="AK16" s="732">
        <v>846.3</v>
      </c>
      <c r="AL16" s="732">
        <v>845.9</v>
      </c>
      <c r="AM16" s="732">
        <v>845.9</v>
      </c>
      <c r="AN16" s="732">
        <v>845.9</v>
      </c>
      <c r="AO16" s="732">
        <v>845.9</v>
      </c>
      <c r="AP16" s="732">
        <v>845.9</v>
      </c>
      <c r="AQ16" s="732">
        <v>847.3</v>
      </c>
      <c r="AR16" s="732">
        <v>847.3</v>
      </c>
      <c r="AS16" s="732">
        <v>847.3</v>
      </c>
      <c r="AT16" s="732">
        <v>847.3</v>
      </c>
      <c r="AU16" s="732">
        <v>847.3</v>
      </c>
      <c r="AV16" s="732">
        <v>847.3</v>
      </c>
      <c r="AW16" s="732">
        <v>847.3</v>
      </c>
      <c r="AX16" s="732">
        <v>847.3</v>
      </c>
      <c r="AY16" s="732">
        <v>847.3</v>
      </c>
      <c r="AZ16" s="732">
        <v>861.3</v>
      </c>
      <c r="BA16" s="735">
        <v>863.3</v>
      </c>
      <c r="BB16" s="735">
        <v>863.3</v>
      </c>
      <c r="BC16" s="735">
        <v>863.3</v>
      </c>
      <c r="BD16" s="735">
        <v>863.3</v>
      </c>
      <c r="BE16" s="735">
        <v>863.3</v>
      </c>
      <c r="BF16" s="735">
        <v>863.3</v>
      </c>
      <c r="BG16" s="735">
        <v>863.3</v>
      </c>
      <c r="BH16" s="735">
        <v>863.3</v>
      </c>
      <c r="BI16" s="735">
        <v>863.3</v>
      </c>
      <c r="BJ16" s="735">
        <v>863.3</v>
      </c>
      <c r="BK16" s="735">
        <v>863.3</v>
      </c>
      <c r="BL16" s="735">
        <v>863.3</v>
      </c>
      <c r="BM16" s="735">
        <v>875.3</v>
      </c>
      <c r="BN16" s="735">
        <v>875.3</v>
      </c>
      <c r="BO16" s="735">
        <v>874.3</v>
      </c>
      <c r="BP16" s="735">
        <v>874.3</v>
      </c>
      <c r="BQ16" s="735">
        <v>874.3</v>
      </c>
      <c r="BR16" s="735">
        <v>874.3</v>
      </c>
      <c r="BS16" s="735">
        <v>874.3</v>
      </c>
      <c r="BT16" s="735">
        <v>874.3</v>
      </c>
      <c r="BU16" s="735">
        <v>874.3</v>
      </c>
      <c r="BV16" s="735">
        <v>874.3</v>
      </c>
    </row>
    <row r="17" spans="1:74" ht="12" customHeight="1" x14ac:dyDescent="0.3">
      <c r="A17" s="722" t="s">
        <v>1107</v>
      </c>
      <c r="B17" s="720" t="s">
        <v>1101</v>
      </c>
      <c r="C17" s="732">
        <v>5782.7</v>
      </c>
      <c r="D17" s="732">
        <v>5781.3</v>
      </c>
      <c r="E17" s="732">
        <v>5773.5</v>
      </c>
      <c r="F17" s="732">
        <v>5770.5</v>
      </c>
      <c r="G17" s="732">
        <v>5770.5</v>
      </c>
      <c r="H17" s="732">
        <v>5770.5</v>
      </c>
      <c r="I17" s="732">
        <v>5770.5</v>
      </c>
      <c r="J17" s="732">
        <v>5770.5</v>
      </c>
      <c r="K17" s="732">
        <v>5770.5</v>
      </c>
      <c r="L17" s="732">
        <v>5770.5</v>
      </c>
      <c r="M17" s="732">
        <v>5770.5</v>
      </c>
      <c r="N17" s="732">
        <v>5770.5</v>
      </c>
      <c r="O17" s="732">
        <v>5764.5</v>
      </c>
      <c r="P17" s="732">
        <v>5764.5</v>
      </c>
      <c r="Q17" s="732">
        <v>5805</v>
      </c>
      <c r="R17" s="732">
        <v>5805</v>
      </c>
      <c r="S17" s="732">
        <v>5805</v>
      </c>
      <c r="T17" s="732">
        <v>5805</v>
      </c>
      <c r="U17" s="732">
        <v>5805</v>
      </c>
      <c r="V17" s="732">
        <v>5805</v>
      </c>
      <c r="W17" s="732">
        <v>5805</v>
      </c>
      <c r="X17" s="732">
        <v>5805</v>
      </c>
      <c r="Y17" s="732">
        <v>5805</v>
      </c>
      <c r="Z17" s="732">
        <v>5785</v>
      </c>
      <c r="AA17" s="732">
        <v>5861.7</v>
      </c>
      <c r="AB17" s="732">
        <v>5861.7</v>
      </c>
      <c r="AC17" s="732">
        <v>5829.2</v>
      </c>
      <c r="AD17" s="732">
        <v>5835.2</v>
      </c>
      <c r="AE17" s="732">
        <v>5834.2</v>
      </c>
      <c r="AF17" s="732">
        <v>5824.2</v>
      </c>
      <c r="AG17" s="732">
        <v>5815.9</v>
      </c>
      <c r="AH17" s="732">
        <v>5815.9</v>
      </c>
      <c r="AI17" s="732">
        <v>5815.9</v>
      </c>
      <c r="AJ17" s="732">
        <v>5815.9</v>
      </c>
      <c r="AK17" s="732">
        <v>5815.9</v>
      </c>
      <c r="AL17" s="732">
        <v>5809.7</v>
      </c>
      <c r="AM17" s="732">
        <v>5809.7</v>
      </c>
      <c r="AN17" s="732">
        <v>5809.7</v>
      </c>
      <c r="AO17" s="732">
        <v>5742</v>
      </c>
      <c r="AP17" s="732">
        <v>5729.6</v>
      </c>
      <c r="AQ17" s="732">
        <v>5729.6</v>
      </c>
      <c r="AR17" s="732">
        <v>5689.5</v>
      </c>
      <c r="AS17" s="732">
        <v>5689.5</v>
      </c>
      <c r="AT17" s="732">
        <v>5689.5</v>
      </c>
      <c r="AU17" s="732">
        <v>5689.5</v>
      </c>
      <c r="AV17" s="732">
        <v>5689.5</v>
      </c>
      <c r="AW17" s="732">
        <v>5653.5</v>
      </c>
      <c r="AX17" s="732">
        <v>5693.5</v>
      </c>
      <c r="AY17" s="732">
        <v>5702</v>
      </c>
      <c r="AZ17" s="732">
        <v>5702</v>
      </c>
      <c r="BA17" s="735">
        <v>5702</v>
      </c>
      <c r="BB17" s="735">
        <v>5702</v>
      </c>
      <c r="BC17" s="735">
        <v>5702</v>
      </c>
      <c r="BD17" s="735">
        <v>5702</v>
      </c>
      <c r="BE17" s="735">
        <v>5702</v>
      </c>
      <c r="BF17" s="735">
        <v>5702</v>
      </c>
      <c r="BG17" s="735">
        <v>5702</v>
      </c>
      <c r="BH17" s="735">
        <v>5702</v>
      </c>
      <c r="BI17" s="735">
        <v>5702</v>
      </c>
      <c r="BJ17" s="735">
        <v>5702</v>
      </c>
      <c r="BK17" s="735">
        <v>5702</v>
      </c>
      <c r="BL17" s="735">
        <v>5702</v>
      </c>
      <c r="BM17" s="735">
        <v>5702</v>
      </c>
      <c r="BN17" s="735">
        <v>5702</v>
      </c>
      <c r="BO17" s="735">
        <v>5694.2</v>
      </c>
      <c r="BP17" s="735">
        <v>5694.2</v>
      </c>
      <c r="BQ17" s="735">
        <v>5694.2</v>
      </c>
      <c r="BR17" s="735">
        <v>5694.2</v>
      </c>
      <c r="BS17" s="735">
        <v>5694.2</v>
      </c>
      <c r="BT17" s="735">
        <v>5694.2</v>
      </c>
      <c r="BU17" s="735">
        <v>5694.2</v>
      </c>
      <c r="BV17" s="735">
        <v>5694.2</v>
      </c>
    </row>
    <row r="18" spans="1:74" ht="12" customHeight="1" x14ac:dyDescent="0.3">
      <c r="A18" s="722" t="s">
        <v>1108</v>
      </c>
      <c r="B18" s="720" t="s">
        <v>1102</v>
      </c>
      <c r="C18" s="732">
        <v>354.6</v>
      </c>
      <c r="D18" s="732">
        <v>354.6</v>
      </c>
      <c r="E18" s="732">
        <v>354.6</v>
      </c>
      <c r="F18" s="732">
        <v>354.6</v>
      </c>
      <c r="G18" s="732">
        <v>355.8</v>
      </c>
      <c r="H18" s="732">
        <v>355.8</v>
      </c>
      <c r="I18" s="732">
        <v>355.8</v>
      </c>
      <c r="J18" s="732">
        <v>355.8</v>
      </c>
      <c r="K18" s="732">
        <v>356.7</v>
      </c>
      <c r="L18" s="732">
        <v>356.7</v>
      </c>
      <c r="M18" s="732">
        <v>356.7</v>
      </c>
      <c r="N18" s="732">
        <v>356.7</v>
      </c>
      <c r="O18" s="732">
        <v>357.1</v>
      </c>
      <c r="P18" s="732">
        <v>357.1</v>
      </c>
      <c r="Q18" s="732">
        <v>357.1</v>
      </c>
      <c r="R18" s="732">
        <v>357.1</v>
      </c>
      <c r="S18" s="732">
        <v>357.1</v>
      </c>
      <c r="T18" s="732">
        <v>357.1</v>
      </c>
      <c r="U18" s="732">
        <v>357.1</v>
      </c>
      <c r="V18" s="732">
        <v>357.1</v>
      </c>
      <c r="W18" s="732">
        <v>357.1</v>
      </c>
      <c r="X18" s="732">
        <v>357.1</v>
      </c>
      <c r="Y18" s="732">
        <v>357.1</v>
      </c>
      <c r="Z18" s="732">
        <v>357.1</v>
      </c>
      <c r="AA18" s="732">
        <v>283.60000000000002</v>
      </c>
      <c r="AB18" s="732">
        <v>283.60000000000002</v>
      </c>
      <c r="AC18" s="732">
        <v>283.60000000000002</v>
      </c>
      <c r="AD18" s="732">
        <v>283.60000000000002</v>
      </c>
      <c r="AE18" s="732">
        <v>283.60000000000002</v>
      </c>
      <c r="AF18" s="732">
        <v>283.60000000000002</v>
      </c>
      <c r="AG18" s="732">
        <v>283.60000000000002</v>
      </c>
      <c r="AH18" s="732">
        <v>283.60000000000002</v>
      </c>
      <c r="AI18" s="732">
        <v>283.60000000000002</v>
      </c>
      <c r="AJ18" s="732">
        <v>283.60000000000002</v>
      </c>
      <c r="AK18" s="732">
        <v>283.60000000000002</v>
      </c>
      <c r="AL18" s="732">
        <v>283.60000000000002</v>
      </c>
      <c r="AM18" s="732">
        <v>290.10000000000002</v>
      </c>
      <c r="AN18" s="732">
        <v>290.10000000000002</v>
      </c>
      <c r="AO18" s="732">
        <v>290.10000000000002</v>
      </c>
      <c r="AP18" s="732">
        <v>290.10000000000002</v>
      </c>
      <c r="AQ18" s="732">
        <v>290.10000000000002</v>
      </c>
      <c r="AR18" s="732">
        <v>290.10000000000002</v>
      </c>
      <c r="AS18" s="732">
        <v>290.10000000000002</v>
      </c>
      <c r="AT18" s="732">
        <v>290.10000000000002</v>
      </c>
      <c r="AU18" s="732">
        <v>290.10000000000002</v>
      </c>
      <c r="AV18" s="732">
        <v>290.10000000000002</v>
      </c>
      <c r="AW18" s="732">
        <v>290.10000000000002</v>
      </c>
      <c r="AX18" s="732">
        <v>290.10000000000002</v>
      </c>
      <c r="AY18" s="732">
        <v>290.10000000000002</v>
      </c>
      <c r="AZ18" s="732">
        <v>290.10000000000002</v>
      </c>
      <c r="BA18" s="735">
        <v>290.10000000000002</v>
      </c>
      <c r="BB18" s="735">
        <v>290.10000000000002</v>
      </c>
      <c r="BC18" s="735">
        <v>290.10000000000002</v>
      </c>
      <c r="BD18" s="735">
        <v>290.10000000000002</v>
      </c>
      <c r="BE18" s="735">
        <v>290.10000000000002</v>
      </c>
      <c r="BF18" s="735">
        <v>290.10000000000002</v>
      </c>
      <c r="BG18" s="735">
        <v>290.10000000000002</v>
      </c>
      <c r="BH18" s="735">
        <v>290.10000000000002</v>
      </c>
      <c r="BI18" s="735">
        <v>290.10000000000002</v>
      </c>
      <c r="BJ18" s="735">
        <v>290.10000000000002</v>
      </c>
      <c r="BK18" s="735">
        <v>290.10000000000002</v>
      </c>
      <c r="BL18" s="735">
        <v>290.10000000000002</v>
      </c>
      <c r="BM18" s="735">
        <v>290.10000000000002</v>
      </c>
      <c r="BN18" s="735">
        <v>290.10000000000002</v>
      </c>
      <c r="BO18" s="735">
        <v>288.89999999999998</v>
      </c>
      <c r="BP18" s="735">
        <v>291.39999999999998</v>
      </c>
      <c r="BQ18" s="735">
        <v>291.39999999999998</v>
      </c>
      <c r="BR18" s="735">
        <v>289.3</v>
      </c>
      <c r="BS18" s="735">
        <v>289.3</v>
      </c>
      <c r="BT18" s="735">
        <v>289.3</v>
      </c>
      <c r="BU18" s="735">
        <v>289.3</v>
      </c>
      <c r="BV18" s="735">
        <v>289.3</v>
      </c>
    </row>
    <row r="19" spans="1:74" ht="12" customHeight="1" x14ac:dyDescent="0.3">
      <c r="A19" s="722" t="s">
        <v>1109</v>
      </c>
      <c r="B19" s="720" t="s">
        <v>1103</v>
      </c>
      <c r="C19" s="732">
        <v>309.3</v>
      </c>
      <c r="D19" s="732">
        <v>309.3</v>
      </c>
      <c r="E19" s="732">
        <v>309.3</v>
      </c>
      <c r="F19" s="732">
        <v>311.2</v>
      </c>
      <c r="G19" s="732">
        <v>312.2</v>
      </c>
      <c r="H19" s="732">
        <v>313.7</v>
      </c>
      <c r="I19" s="732">
        <v>313.7</v>
      </c>
      <c r="J19" s="732">
        <v>315.7</v>
      </c>
      <c r="K19" s="732">
        <v>315.7</v>
      </c>
      <c r="L19" s="732">
        <v>316.10000000000002</v>
      </c>
      <c r="M19" s="732">
        <v>316.10000000000002</v>
      </c>
      <c r="N19" s="732">
        <v>320.2</v>
      </c>
      <c r="O19" s="732">
        <v>321.89999999999998</v>
      </c>
      <c r="P19" s="732">
        <v>321.89999999999998</v>
      </c>
      <c r="Q19" s="732">
        <v>321.89999999999998</v>
      </c>
      <c r="R19" s="732">
        <v>321.89999999999998</v>
      </c>
      <c r="S19" s="732">
        <v>325.89999999999998</v>
      </c>
      <c r="T19" s="732">
        <v>340.3</v>
      </c>
      <c r="U19" s="732">
        <v>340.3</v>
      </c>
      <c r="V19" s="732">
        <v>340.3</v>
      </c>
      <c r="W19" s="732">
        <v>340.3</v>
      </c>
      <c r="X19" s="732">
        <v>340.3</v>
      </c>
      <c r="Y19" s="732">
        <v>344.1</v>
      </c>
      <c r="Z19" s="732">
        <v>349.1</v>
      </c>
      <c r="AA19" s="732">
        <v>375</v>
      </c>
      <c r="AB19" s="732">
        <v>375</v>
      </c>
      <c r="AC19" s="732">
        <v>377.1</v>
      </c>
      <c r="AD19" s="732">
        <v>376.3</v>
      </c>
      <c r="AE19" s="732">
        <v>384.3</v>
      </c>
      <c r="AF19" s="732">
        <v>387.4</v>
      </c>
      <c r="AG19" s="732">
        <v>387.4</v>
      </c>
      <c r="AH19" s="732">
        <v>392.4</v>
      </c>
      <c r="AI19" s="732">
        <v>394.9</v>
      </c>
      <c r="AJ19" s="732">
        <v>397.1</v>
      </c>
      <c r="AK19" s="732">
        <v>397.1</v>
      </c>
      <c r="AL19" s="732">
        <v>405</v>
      </c>
      <c r="AM19" s="732">
        <v>405.7</v>
      </c>
      <c r="AN19" s="732">
        <v>407.7</v>
      </c>
      <c r="AO19" s="732">
        <v>409</v>
      </c>
      <c r="AP19" s="732">
        <v>411.5</v>
      </c>
      <c r="AQ19" s="732">
        <v>411.5</v>
      </c>
      <c r="AR19" s="732">
        <v>414.8</v>
      </c>
      <c r="AS19" s="732">
        <v>416.2</v>
      </c>
      <c r="AT19" s="732">
        <v>426.2</v>
      </c>
      <c r="AU19" s="732">
        <v>426.2</v>
      </c>
      <c r="AV19" s="732">
        <v>426.2</v>
      </c>
      <c r="AW19" s="732">
        <v>430.8</v>
      </c>
      <c r="AX19" s="732">
        <v>430.8</v>
      </c>
      <c r="AY19" s="732">
        <v>430.8</v>
      </c>
      <c r="AZ19" s="732">
        <v>430.8</v>
      </c>
      <c r="BA19" s="735">
        <v>439.2</v>
      </c>
      <c r="BB19" s="735">
        <v>439.2</v>
      </c>
      <c r="BC19" s="735">
        <v>439.2</v>
      </c>
      <c r="BD19" s="735">
        <v>441.3</v>
      </c>
      <c r="BE19" s="735">
        <v>443.1</v>
      </c>
      <c r="BF19" s="735">
        <v>443.1</v>
      </c>
      <c r="BG19" s="735">
        <v>443.1</v>
      </c>
      <c r="BH19" s="735">
        <v>443.1</v>
      </c>
      <c r="BI19" s="735">
        <v>443.1</v>
      </c>
      <c r="BJ19" s="735">
        <v>443.1</v>
      </c>
      <c r="BK19" s="735">
        <v>443.1</v>
      </c>
      <c r="BL19" s="735">
        <v>443.1</v>
      </c>
      <c r="BM19" s="735">
        <v>443.1</v>
      </c>
      <c r="BN19" s="735">
        <v>443.1</v>
      </c>
      <c r="BO19" s="735">
        <v>443.1</v>
      </c>
      <c r="BP19" s="735">
        <v>443.1</v>
      </c>
      <c r="BQ19" s="735">
        <v>443.8</v>
      </c>
      <c r="BR19" s="735">
        <v>443.8</v>
      </c>
      <c r="BS19" s="735">
        <v>443.8</v>
      </c>
      <c r="BT19" s="735">
        <v>443.8</v>
      </c>
      <c r="BU19" s="735">
        <v>443.8</v>
      </c>
      <c r="BV19" s="735">
        <v>443.8</v>
      </c>
    </row>
    <row r="20" spans="1:74" ht="12" customHeight="1" x14ac:dyDescent="0.3">
      <c r="A20" s="722" t="s">
        <v>1110</v>
      </c>
      <c r="B20" s="720" t="s">
        <v>1111</v>
      </c>
      <c r="C20" s="733" t="s">
        <v>1136</v>
      </c>
      <c r="D20" s="733" t="s">
        <v>1136</v>
      </c>
      <c r="E20" s="733" t="s">
        <v>1136</v>
      </c>
      <c r="F20" s="733" t="s">
        <v>1136</v>
      </c>
      <c r="G20" s="733" t="s">
        <v>1136</v>
      </c>
      <c r="H20" s="733" t="s">
        <v>1136</v>
      </c>
      <c r="I20" s="733" t="s">
        <v>1136</v>
      </c>
      <c r="J20" s="733" t="s">
        <v>1136</v>
      </c>
      <c r="K20" s="733" t="s">
        <v>1136</v>
      </c>
      <c r="L20" s="733" t="s">
        <v>1136</v>
      </c>
      <c r="M20" s="733" t="s">
        <v>1136</v>
      </c>
      <c r="N20" s="733" t="s">
        <v>1136</v>
      </c>
      <c r="O20" s="732">
        <v>12970.145</v>
      </c>
      <c r="P20" s="732">
        <v>13271.998</v>
      </c>
      <c r="Q20" s="732">
        <v>13558.931</v>
      </c>
      <c r="R20" s="732">
        <v>13815.096</v>
      </c>
      <c r="S20" s="732">
        <v>14115.338</v>
      </c>
      <c r="T20" s="732">
        <v>14401.791999999999</v>
      </c>
      <c r="U20" s="732">
        <v>14670.808000000001</v>
      </c>
      <c r="V20" s="732">
        <v>15018.726000000001</v>
      </c>
      <c r="W20" s="732">
        <v>15216.331</v>
      </c>
      <c r="X20" s="732">
        <v>15456.589</v>
      </c>
      <c r="Y20" s="732">
        <v>15719.896000000001</v>
      </c>
      <c r="Z20" s="732">
        <v>16147.758</v>
      </c>
      <c r="AA20" s="732">
        <v>16647.878000000001</v>
      </c>
      <c r="AB20" s="732">
        <v>16888.875</v>
      </c>
      <c r="AC20" s="732">
        <v>17172.449000000001</v>
      </c>
      <c r="AD20" s="732">
        <v>17431.162</v>
      </c>
      <c r="AE20" s="732">
        <v>17714.661</v>
      </c>
      <c r="AF20" s="732">
        <v>17988.499</v>
      </c>
      <c r="AG20" s="732">
        <v>18239.913</v>
      </c>
      <c r="AH20" s="732">
        <v>18519.620999999999</v>
      </c>
      <c r="AI20" s="732">
        <v>18780.940999999999</v>
      </c>
      <c r="AJ20" s="732">
        <v>19059.823</v>
      </c>
      <c r="AK20" s="732">
        <v>19319.962</v>
      </c>
      <c r="AL20" s="732">
        <v>19547.129000000001</v>
      </c>
      <c r="AM20" s="732">
        <v>19727.025000000001</v>
      </c>
      <c r="AN20" s="732">
        <v>19967.141</v>
      </c>
      <c r="AO20" s="732">
        <v>20284.244999999999</v>
      </c>
      <c r="AP20" s="732">
        <v>20561.204000000002</v>
      </c>
      <c r="AQ20" s="732">
        <v>20870.608</v>
      </c>
      <c r="AR20" s="732">
        <v>21137.154999999999</v>
      </c>
      <c r="AS20" s="732">
        <v>21473.282999999999</v>
      </c>
      <c r="AT20" s="732">
        <v>21790.884999999998</v>
      </c>
      <c r="AU20" s="732">
        <v>22102.666000000001</v>
      </c>
      <c r="AV20" s="732">
        <v>22428.149000000001</v>
      </c>
      <c r="AW20" s="732">
        <v>22710.031999999999</v>
      </c>
      <c r="AX20" s="732">
        <v>23210.812000000002</v>
      </c>
      <c r="AY20" s="732">
        <v>23534.78</v>
      </c>
      <c r="AZ20" s="732">
        <v>23869.9</v>
      </c>
      <c r="BA20" s="735">
        <v>24210.49</v>
      </c>
      <c r="BB20" s="735">
        <v>24556.73</v>
      </c>
      <c r="BC20" s="735">
        <v>24912.11</v>
      </c>
      <c r="BD20" s="735">
        <v>25275.79</v>
      </c>
      <c r="BE20" s="735">
        <v>25649.360000000001</v>
      </c>
      <c r="BF20" s="735">
        <v>26028.38</v>
      </c>
      <c r="BG20" s="735">
        <v>26414.58</v>
      </c>
      <c r="BH20" s="735">
        <v>26808.22</v>
      </c>
      <c r="BI20" s="735">
        <v>27209.15</v>
      </c>
      <c r="BJ20" s="735">
        <v>27617.599999999999</v>
      </c>
      <c r="BK20" s="735">
        <v>28032.84</v>
      </c>
      <c r="BL20" s="735">
        <v>28457.27</v>
      </c>
      <c r="BM20" s="735">
        <v>28890.23</v>
      </c>
      <c r="BN20" s="735">
        <v>29332.48</v>
      </c>
      <c r="BO20" s="735">
        <v>29782.55</v>
      </c>
      <c r="BP20" s="735">
        <v>30241.16</v>
      </c>
      <c r="BQ20" s="735">
        <v>30708.09</v>
      </c>
      <c r="BR20" s="735">
        <v>31184.53</v>
      </c>
      <c r="BS20" s="735">
        <v>31670.27</v>
      </c>
      <c r="BT20" s="735">
        <v>32165.99</v>
      </c>
      <c r="BU20" s="735">
        <v>32670.49</v>
      </c>
      <c r="BV20" s="735">
        <v>33184.42</v>
      </c>
    </row>
    <row r="21" spans="1:74" ht="12" customHeight="1" x14ac:dyDescent="0.3">
      <c r="A21" s="722" t="s">
        <v>1112</v>
      </c>
      <c r="B21" s="720" t="s">
        <v>1113</v>
      </c>
      <c r="C21" s="733" t="s">
        <v>1136</v>
      </c>
      <c r="D21" s="733" t="s">
        <v>1136</v>
      </c>
      <c r="E21" s="733" t="s">
        <v>1136</v>
      </c>
      <c r="F21" s="733" t="s">
        <v>1136</v>
      </c>
      <c r="G21" s="733" t="s">
        <v>1136</v>
      </c>
      <c r="H21" s="733" t="s">
        <v>1136</v>
      </c>
      <c r="I21" s="733" t="s">
        <v>1136</v>
      </c>
      <c r="J21" s="733" t="s">
        <v>1136</v>
      </c>
      <c r="K21" s="733" t="s">
        <v>1136</v>
      </c>
      <c r="L21" s="733" t="s">
        <v>1136</v>
      </c>
      <c r="M21" s="733" t="s">
        <v>1136</v>
      </c>
      <c r="N21" s="733" t="s">
        <v>1136</v>
      </c>
      <c r="O21" s="732">
        <v>7754.924</v>
      </c>
      <c r="P21" s="732">
        <v>7946.3239999999996</v>
      </c>
      <c r="Q21" s="732">
        <v>8115.3429999999998</v>
      </c>
      <c r="R21" s="732">
        <v>8269.3269999999993</v>
      </c>
      <c r="S21" s="732">
        <v>8453.16</v>
      </c>
      <c r="T21" s="732">
        <v>8618.19</v>
      </c>
      <c r="U21" s="732">
        <v>8778.32</v>
      </c>
      <c r="V21" s="732">
        <v>8961.2710000000006</v>
      </c>
      <c r="W21" s="732">
        <v>9113.0169999999998</v>
      </c>
      <c r="X21" s="732">
        <v>9265.2009999999991</v>
      </c>
      <c r="Y21" s="732">
        <v>9429.8420000000006</v>
      </c>
      <c r="Z21" s="732">
        <v>9626.7999999999993</v>
      </c>
      <c r="AA21" s="732">
        <v>9816.9639999999999</v>
      </c>
      <c r="AB21" s="732">
        <v>9977.5040000000008</v>
      </c>
      <c r="AC21" s="732">
        <v>10144.519</v>
      </c>
      <c r="AD21" s="732">
        <v>10301.445</v>
      </c>
      <c r="AE21" s="732">
        <v>10476.821</v>
      </c>
      <c r="AF21" s="732">
        <v>10643.474</v>
      </c>
      <c r="AG21" s="732">
        <v>10810.71</v>
      </c>
      <c r="AH21" s="732">
        <v>10991.834999999999</v>
      </c>
      <c r="AI21" s="732">
        <v>11157.656999999999</v>
      </c>
      <c r="AJ21" s="732">
        <v>11354.29</v>
      </c>
      <c r="AK21" s="732">
        <v>11529.06</v>
      </c>
      <c r="AL21" s="732">
        <v>11720.380999999999</v>
      </c>
      <c r="AM21" s="732">
        <v>11898.319</v>
      </c>
      <c r="AN21" s="732">
        <v>12069.513999999999</v>
      </c>
      <c r="AO21" s="732">
        <v>12270.665000000001</v>
      </c>
      <c r="AP21" s="732">
        <v>12454.049000000001</v>
      </c>
      <c r="AQ21" s="732">
        <v>12650.226000000001</v>
      </c>
      <c r="AR21" s="732">
        <v>12840.412</v>
      </c>
      <c r="AS21" s="732">
        <v>13089.460999999999</v>
      </c>
      <c r="AT21" s="732">
        <v>13308.096</v>
      </c>
      <c r="AU21" s="732">
        <v>13525.831</v>
      </c>
      <c r="AV21" s="732">
        <v>13760.847</v>
      </c>
      <c r="AW21" s="732">
        <v>13985.34</v>
      </c>
      <c r="AX21" s="732">
        <v>14228.682000000001</v>
      </c>
      <c r="AY21" s="732">
        <v>14465.93</v>
      </c>
      <c r="AZ21" s="732">
        <v>14713.51</v>
      </c>
      <c r="BA21" s="735">
        <v>14965.7</v>
      </c>
      <c r="BB21" s="735">
        <v>15222.7</v>
      </c>
      <c r="BC21" s="735">
        <v>15487.97</v>
      </c>
      <c r="BD21" s="735">
        <v>15760.67</v>
      </c>
      <c r="BE21" s="735">
        <v>16042.38</v>
      </c>
      <c r="BF21" s="735">
        <v>16328.66</v>
      </c>
      <c r="BG21" s="735">
        <v>16621.22</v>
      </c>
      <c r="BH21" s="735">
        <v>16920.310000000001</v>
      </c>
      <c r="BI21" s="735">
        <v>17225.79</v>
      </c>
      <c r="BJ21" s="735">
        <v>17537.86</v>
      </c>
      <c r="BK21" s="735">
        <v>17855.79</v>
      </c>
      <c r="BL21" s="735">
        <v>18181.98</v>
      </c>
      <c r="BM21" s="735">
        <v>18515.75</v>
      </c>
      <c r="BN21" s="735">
        <v>18857.84</v>
      </c>
      <c r="BO21" s="735">
        <v>19206.79</v>
      </c>
      <c r="BP21" s="735">
        <v>19563.310000000001</v>
      </c>
      <c r="BQ21" s="735">
        <v>19927.150000000001</v>
      </c>
      <c r="BR21" s="735">
        <v>20299.509999999998</v>
      </c>
      <c r="BS21" s="735">
        <v>20680.18</v>
      </c>
      <c r="BT21" s="735">
        <v>21069.8</v>
      </c>
      <c r="BU21" s="735">
        <v>21467.17</v>
      </c>
      <c r="BV21" s="735">
        <v>21872.95</v>
      </c>
    </row>
    <row r="22" spans="1:74" ht="12" customHeight="1" x14ac:dyDescent="0.3">
      <c r="A22" s="722" t="s">
        <v>1114</v>
      </c>
      <c r="B22" s="720" t="s">
        <v>1115</v>
      </c>
      <c r="C22" s="733" t="s">
        <v>1136</v>
      </c>
      <c r="D22" s="733" t="s">
        <v>1136</v>
      </c>
      <c r="E22" s="733" t="s">
        <v>1136</v>
      </c>
      <c r="F22" s="733" t="s">
        <v>1136</v>
      </c>
      <c r="G22" s="733" t="s">
        <v>1136</v>
      </c>
      <c r="H22" s="733" t="s">
        <v>1136</v>
      </c>
      <c r="I22" s="733" t="s">
        <v>1136</v>
      </c>
      <c r="J22" s="733" t="s">
        <v>1136</v>
      </c>
      <c r="K22" s="733" t="s">
        <v>1136</v>
      </c>
      <c r="L22" s="733" t="s">
        <v>1136</v>
      </c>
      <c r="M22" s="733" t="s">
        <v>1136</v>
      </c>
      <c r="N22" s="733" t="s">
        <v>1136</v>
      </c>
      <c r="O22" s="732">
        <v>4071.5250000000001</v>
      </c>
      <c r="P22" s="732">
        <v>4110.9089999999997</v>
      </c>
      <c r="Q22" s="732">
        <v>4203.6229999999996</v>
      </c>
      <c r="R22" s="732">
        <v>4293.5730000000003</v>
      </c>
      <c r="S22" s="732">
        <v>4381.8220000000001</v>
      </c>
      <c r="T22" s="732">
        <v>4481.7510000000002</v>
      </c>
      <c r="U22" s="732">
        <v>4565.3209999999999</v>
      </c>
      <c r="V22" s="732">
        <v>4711.4549999999999</v>
      </c>
      <c r="W22" s="732">
        <v>4738.4290000000001</v>
      </c>
      <c r="X22" s="732">
        <v>4826.6750000000002</v>
      </c>
      <c r="Y22" s="732">
        <v>4924.9470000000001</v>
      </c>
      <c r="Z22" s="732">
        <v>5155.8119999999999</v>
      </c>
      <c r="AA22" s="732">
        <v>5460.2240000000002</v>
      </c>
      <c r="AB22" s="732">
        <v>5530.9459999999999</v>
      </c>
      <c r="AC22" s="732">
        <v>5629.9210000000003</v>
      </c>
      <c r="AD22" s="732">
        <v>5712.2219999999998</v>
      </c>
      <c r="AE22" s="732">
        <v>5801.6059999999998</v>
      </c>
      <c r="AF22" s="732">
        <v>5890.9849999999997</v>
      </c>
      <c r="AG22" s="732">
        <v>5966.9830000000002</v>
      </c>
      <c r="AH22" s="732">
        <v>6055.3890000000001</v>
      </c>
      <c r="AI22" s="732">
        <v>6132.2820000000002</v>
      </c>
      <c r="AJ22" s="732">
        <v>6204.1589999999997</v>
      </c>
      <c r="AK22" s="732">
        <v>6261.1980000000003</v>
      </c>
      <c r="AL22" s="732">
        <v>6271.3609999999999</v>
      </c>
      <c r="AM22" s="732">
        <v>6249.0190000000002</v>
      </c>
      <c r="AN22" s="732">
        <v>6306.7740000000003</v>
      </c>
      <c r="AO22" s="732">
        <v>6402.4690000000001</v>
      </c>
      <c r="AP22" s="732">
        <v>6467.9089999999997</v>
      </c>
      <c r="AQ22" s="732">
        <v>6553.6610000000001</v>
      </c>
      <c r="AR22" s="732">
        <v>6608.7650000000003</v>
      </c>
      <c r="AS22" s="732">
        <v>6686.88</v>
      </c>
      <c r="AT22" s="732">
        <v>6769.7910000000002</v>
      </c>
      <c r="AU22" s="732">
        <v>6841.2060000000001</v>
      </c>
      <c r="AV22" s="732">
        <v>6917.2879999999996</v>
      </c>
      <c r="AW22" s="732">
        <v>6959.3360000000002</v>
      </c>
      <c r="AX22" s="732">
        <v>7185.69</v>
      </c>
      <c r="AY22" s="732">
        <v>7255.2110000000002</v>
      </c>
      <c r="AZ22" s="732">
        <v>7325.5029999999997</v>
      </c>
      <c r="BA22" s="735">
        <v>7396.5730000000003</v>
      </c>
      <c r="BB22" s="735">
        <v>7468.43</v>
      </c>
      <c r="BC22" s="735">
        <v>7541.0789999999997</v>
      </c>
      <c r="BD22" s="735">
        <v>7614.53</v>
      </c>
      <c r="BE22" s="735">
        <v>7688.7889999999998</v>
      </c>
      <c r="BF22" s="735">
        <v>7763.8649999999998</v>
      </c>
      <c r="BG22" s="735">
        <v>7839.7650000000003</v>
      </c>
      <c r="BH22" s="735">
        <v>7916.4979999999996</v>
      </c>
      <c r="BI22" s="735">
        <v>7994.0709999999999</v>
      </c>
      <c r="BJ22" s="735">
        <v>8072.4930000000004</v>
      </c>
      <c r="BK22" s="735">
        <v>8151.7719999999999</v>
      </c>
      <c r="BL22" s="735">
        <v>8231.9150000000009</v>
      </c>
      <c r="BM22" s="735">
        <v>8312.9320000000007</v>
      </c>
      <c r="BN22" s="735">
        <v>8394.8310000000001</v>
      </c>
      <c r="BO22" s="735">
        <v>8477.6190000000006</v>
      </c>
      <c r="BP22" s="735">
        <v>8561.3070000000007</v>
      </c>
      <c r="BQ22" s="735">
        <v>8645.9030000000002</v>
      </c>
      <c r="BR22" s="735">
        <v>8731.4150000000009</v>
      </c>
      <c r="BS22" s="735">
        <v>8817.8510000000006</v>
      </c>
      <c r="BT22" s="735">
        <v>8905.223</v>
      </c>
      <c r="BU22" s="735">
        <v>8993.5370000000003</v>
      </c>
      <c r="BV22" s="735">
        <v>9082.8029999999999</v>
      </c>
    </row>
    <row r="23" spans="1:74" ht="12" customHeight="1" x14ac:dyDescent="0.3">
      <c r="A23" s="722" t="s">
        <v>1116</v>
      </c>
      <c r="B23" s="720" t="s">
        <v>1117</v>
      </c>
      <c r="C23" s="733" t="s">
        <v>1136</v>
      </c>
      <c r="D23" s="733" t="s">
        <v>1136</v>
      </c>
      <c r="E23" s="733" t="s">
        <v>1136</v>
      </c>
      <c r="F23" s="733" t="s">
        <v>1136</v>
      </c>
      <c r="G23" s="733" t="s">
        <v>1136</v>
      </c>
      <c r="H23" s="733" t="s">
        <v>1136</v>
      </c>
      <c r="I23" s="733" t="s">
        <v>1136</v>
      </c>
      <c r="J23" s="733" t="s">
        <v>1136</v>
      </c>
      <c r="K23" s="733" t="s">
        <v>1136</v>
      </c>
      <c r="L23" s="733" t="s">
        <v>1136</v>
      </c>
      <c r="M23" s="733" t="s">
        <v>1136</v>
      </c>
      <c r="N23" s="733" t="s">
        <v>1136</v>
      </c>
      <c r="O23" s="732">
        <v>1143.6969999999999</v>
      </c>
      <c r="P23" s="732">
        <v>1214.7660000000001</v>
      </c>
      <c r="Q23" s="732">
        <v>1239.9649999999999</v>
      </c>
      <c r="R23" s="732">
        <v>1252.1959999999999</v>
      </c>
      <c r="S23" s="732">
        <v>1280.356</v>
      </c>
      <c r="T23" s="732">
        <v>1301.8510000000001</v>
      </c>
      <c r="U23" s="732">
        <v>1327.1669999999999</v>
      </c>
      <c r="V23" s="732">
        <v>1346</v>
      </c>
      <c r="W23" s="732">
        <v>1364.886</v>
      </c>
      <c r="X23" s="732">
        <v>1364.7139999999999</v>
      </c>
      <c r="Y23" s="732">
        <v>1365.107</v>
      </c>
      <c r="Z23" s="732">
        <v>1365.146</v>
      </c>
      <c r="AA23" s="732">
        <v>1370.69</v>
      </c>
      <c r="AB23" s="732">
        <v>1380.425</v>
      </c>
      <c r="AC23" s="732">
        <v>1398.009</v>
      </c>
      <c r="AD23" s="732">
        <v>1417.4949999999999</v>
      </c>
      <c r="AE23" s="732">
        <v>1436.2339999999999</v>
      </c>
      <c r="AF23" s="732">
        <v>1454.04</v>
      </c>
      <c r="AG23" s="732">
        <v>1462.22</v>
      </c>
      <c r="AH23" s="732">
        <v>1472.3969999999999</v>
      </c>
      <c r="AI23" s="732">
        <v>1491.002</v>
      </c>
      <c r="AJ23" s="732">
        <v>1501.374</v>
      </c>
      <c r="AK23" s="732">
        <v>1529.704</v>
      </c>
      <c r="AL23" s="732">
        <v>1555.3869999999999</v>
      </c>
      <c r="AM23" s="732">
        <v>1579.6869999999999</v>
      </c>
      <c r="AN23" s="732">
        <v>1590.8530000000001</v>
      </c>
      <c r="AO23" s="732">
        <v>1611.1110000000001</v>
      </c>
      <c r="AP23" s="732">
        <v>1639.2460000000001</v>
      </c>
      <c r="AQ23" s="732">
        <v>1666.721</v>
      </c>
      <c r="AR23" s="732">
        <v>1687.9780000000001</v>
      </c>
      <c r="AS23" s="732">
        <v>1696.942</v>
      </c>
      <c r="AT23" s="732">
        <v>1712.998</v>
      </c>
      <c r="AU23" s="732">
        <v>1735.6289999999999</v>
      </c>
      <c r="AV23" s="732">
        <v>1750.0139999999999</v>
      </c>
      <c r="AW23" s="732">
        <v>1765.356</v>
      </c>
      <c r="AX23" s="732">
        <v>1796.44</v>
      </c>
      <c r="AY23" s="732">
        <v>1813.63</v>
      </c>
      <c r="AZ23" s="732">
        <v>1830.8879999999999</v>
      </c>
      <c r="BA23" s="735">
        <v>1848.212</v>
      </c>
      <c r="BB23" s="735">
        <v>1865.6030000000001</v>
      </c>
      <c r="BC23" s="735">
        <v>1883.0619999999999</v>
      </c>
      <c r="BD23" s="735">
        <v>1900.59</v>
      </c>
      <c r="BE23" s="735">
        <v>1918.1880000000001</v>
      </c>
      <c r="BF23" s="735">
        <v>1935.856</v>
      </c>
      <c r="BG23" s="735">
        <v>1953.595</v>
      </c>
      <c r="BH23" s="735">
        <v>1971.405</v>
      </c>
      <c r="BI23" s="735">
        <v>1989.288</v>
      </c>
      <c r="BJ23" s="735">
        <v>2007.2429999999999</v>
      </c>
      <c r="BK23" s="735">
        <v>2025.2719999999999</v>
      </c>
      <c r="BL23" s="735">
        <v>2043.376</v>
      </c>
      <c r="BM23" s="735">
        <v>2061.5549999999998</v>
      </c>
      <c r="BN23" s="735">
        <v>2079.8090000000002</v>
      </c>
      <c r="BO23" s="735">
        <v>2098.1410000000001</v>
      </c>
      <c r="BP23" s="735">
        <v>2116.549</v>
      </c>
      <c r="BQ23" s="735">
        <v>2135.0349999999999</v>
      </c>
      <c r="BR23" s="735">
        <v>2153.6010000000001</v>
      </c>
      <c r="BS23" s="735">
        <v>2172.2449999999999</v>
      </c>
      <c r="BT23" s="735">
        <v>2190.971</v>
      </c>
      <c r="BU23" s="735">
        <v>2209.777</v>
      </c>
      <c r="BV23" s="735">
        <v>2228.665</v>
      </c>
    </row>
    <row r="24" spans="1:74" ht="12" customHeight="1" x14ac:dyDescent="0.3">
      <c r="A24" s="722" t="s">
        <v>1118</v>
      </c>
      <c r="B24" s="720" t="s">
        <v>92</v>
      </c>
      <c r="C24" s="732">
        <v>88.6</v>
      </c>
      <c r="D24" s="732">
        <v>88.6</v>
      </c>
      <c r="E24" s="732">
        <v>88.6</v>
      </c>
      <c r="F24" s="732">
        <v>88.6</v>
      </c>
      <c r="G24" s="732">
        <v>88.6</v>
      </c>
      <c r="H24" s="732">
        <v>88.6</v>
      </c>
      <c r="I24" s="732">
        <v>88.6</v>
      </c>
      <c r="J24" s="732">
        <v>88.6</v>
      </c>
      <c r="K24" s="732">
        <v>88.6</v>
      </c>
      <c r="L24" s="732">
        <v>88.6</v>
      </c>
      <c r="M24" s="732">
        <v>88.6</v>
      </c>
      <c r="N24" s="732">
        <v>88.6</v>
      </c>
      <c r="O24" s="732">
        <v>92.7</v>
      </c>
      <c r="P24" s="732">
        <v>92.7</v>
      </c>
      <c r="Q24" s="732">
        <v>94.2</v>
      </c>
      <c r="R24" s="732">
        <v>94.2</v>
      </c>
      <c r="S24" s="732">
        <v>94.2</v>
      </c>
      <c r="T24" s="732">
        <v>92.6</v>
      </c>
      <c r="U24" s="732">
        <v>92.6</v>
      </c>
      <c r="V24" s="732">
        <v>92.6</v>
      </c>
      <c r="W24" s="732">
        <v>92.6</v>
      </c>
      <c r="X24" s="732">
        <v>97.1</v>
      </c>
      <c r="Y24" s="732">
        <v>97.1</v>
      </c>
      <c r="Z24" s="732">
        <v>97.1</v>
      </c>
      <c r="AA24" s="732">
        <v>113.5</v>
      </c>
      <c r="AB24" s="732">
        <v>113.5</v>
      </c>
      <c r="AC24" s="732">
        <v>115</v>
      </c>
      <c r="AD24" s="732">
        <v>115</v>
      </c>
      <c r="AE24" s="732">
        <v>112</v>
      </c>
      <c r="AF24" s="732">
        <v>112</v>
      </c>
      <c r="AG24" s="732">
        <v>115.4</v>
      </c>
      <c r="AH24" s="732">
        <v>115.4</v>
      </c>
      <c r="AI24" s="732">
        <v>118.4</v>
      </c>
      <c r="AJ24" s="732">
        <v>118.4</v>
      </c>
      <c r="AK24" s="732">
        <v>118.4</v>
      </c>
      <c r="AL24" s="732">
        <v>118.4</v>
      </c>
      <c r="AM24" s="732">
        <v>118.4</v>
      </c>
      <c r="AN24" s="732">
        <v>118.4</v>
      </c>
      <c r="AO24" s="732">
        <v>118.4</v>
      </c>
      <c r="AP24" s="732">
        <v>118.4</v>
      </c>
      <c r="AQ24" s="732">
        <v>118.4</v>
      </c>
      <c r="AR24" s="732">
        <v>118.4</v>
      </c>
      <c r="AS24" s="732">
        <v>118.4</v>
      </c>
      <c r="AT24" s="732">
        <v>118.4</v>
      </c>
      <c r="AU24" s="732">
        <v>118.4</v>
      </c>
      <c r="AV24" s="732">
        <v>118.4</v>
      </c>
      <c r="AW24" s="732">
        <v>118.4</v>
      </c>
      <c r="AX24" s="732">
        <v>118.4</v>
      </c>
      <c r="AY24" s="732">
        <v>127.4</v>
      </c>
      <c r="AZ24" s="732">
        <v>127.4</v>
      </c>
      <c r="BA24" s="735">
        <v>127.4</v>
      </c>
      <c r="BB24" s="735">
        <v>127.4</v>
      </c>
      <c r="BC24" s="735">
        <v>127.4</v>
      </c>
      <c r="BD24" s="735">
        <v>353.4</v>
      </c>
      <c r="BE24" s="735">
        <v>353.4</v>
      </c>
      <c r="BF24" s="735">
        <v>353.4</v>
      </c>
      <c r="BG24" s="735">
        <v>353.4</v>
      </c>
      <c r="BH24" s="735">
        <v>353.4</v>
      </c>
      <c r="BI24" s="735">
        <v>353.4</v>
      </c>
      <c r="BJ24" s="735">
        <v>353.4</v>
      </c>
      <c r="BK24" s="735">
        <v>353.4</v>
      </c>
      <c r="BL24" s="735">
        <v>353.4</v>
      </c>
      <c r="BM24" s="735">
        <v>353.4</v>
      </c>
      <c r="BN24" s="735">
        <v>353.4</v>
      </c>
      <c r="BO24" s="735">
        <v>353.4</v>
      </c>
      <c r="BP24" s="735">
        <v>353.4</v>
      </c>
      <c r="BQ24" s="735">
        <v>353.4</v>
      </c>
      <c r="BR24" s="735">
        <v>353.4</v>
      </c>
      <c r="BS24" s="735">
        <v>353.4</v>
      </c>
      <c r="BT24" s="735">
        <v>353.4</v>
      </c>
      <c r="BU24" s="735">
        <v>353.4</v>
      </c>
      <c r="BV24" s="735">
        <v>353.4</v>
      </c>
    </row>
    <row r="25" spans="1:74" ht="12" customHeight="1" x14ac:dyDescent="0.3">
      <c r="A25" s="722"/>
      <c r="B25" s="717"/>
      <c r="C25" s="721"/>
      <c r="D25" s="721"/>
      <c r="E25" s="721"/>
      <c r="F25" s="721"/>
      <c r="G25" s="721"/>
      <c r="H25" s="721"/>
      <c r="I25" s="721"/>
      <c r="J25" s="721"/>
      <c r="K25" s="721"/>
      <c r="L25" s="721"/>
      <c r="M25" s="721"/>
      <c r="N25" s="721"/>
      <c r="O25" s="721"/>
      <c r="P25" s="721"/>
      <c r="Q25" s="721"/>
      <c r="R25" s="734"/>
      <c r="S25" s="734"/>
      <c r="T25" s="734"/>
      <c r="U25" s="734"/>
      <c r="V25" s="734"/>
      <c r="W25" s="734"/>
      <c r="X25" s="734"/>
      <c r="Y25" s="734"/>
      <c r="Z25" s="734"/>
      <c r="AA25" s="734"/>
      <c r="AB25" s="734"/>
      <c r="AC25" s="734"/>
      <c r="AD25" s="734"/>
      <c r="AE25" s="734"/>
      <c r="AF25" s="734"/>
      <c r="AG25" s="734"/>
      <c r="AH25" s="734"/>
      <c r="AI25" s="734"/>
      <c r="AJ25" s="734"/>
      <c r="AK25" s="734"/>
      <c r="AL25" s="734"/>
      <c r="AM25" s="734"/>
      <c r="AN25" s="734"/>
      <c r="AO25" s="734"/>
      <c r="AP25" s="734"/>
      <c r="AQ25" s="734"/>
      <c r="AR25" s="734"/>
      <c r="AS25" s="734"/>
      <c r="AT25" s="734"/>
      <c r="AU25" s="734"/>
      <c r="AV25" s="734"/>
      <c r="AW25" s="734"/>
      <c r="AX25" s="734"/>
      <c r="AY25" s="734"/>
      <c r="AZ25" s="734"/>
      <c r="BA25" s="737"/>
      <c r="BB25" s="737"/>
      <c r="BC25" s="737"/>
      <c r="BD25" s="737"/>
      <c r="BE25" s="737"/>
      <c r="BF25" s="737"/>
      <c r="BG25" s="737"/>
      <c r="BH25" s="737"/>
      <c r="BI25" s="737"/>
      <c r="BJ25" s="737"/>
      <c r="BK25" s="737"/>
      <c r="BL25" s="737"/>
      <c r="BM25" s="737"/>
      <c r="BN25" s="737"/>
      <c r="BO25" s="737"/>
      <c r="BP25" s="737"/>
      <c r="BQ25" s="737"/>
      <c r="BR25" s="737"/>
      <c r="BS25" s="737"/>
      <c r="BT25" s="737"/>
      <c r="BU25" s="737"/>
      <c r="BV25" s="737"/>
    </row>
    <row r="26" spans="1:74" ht="12" customHeight="1" x14ac:dyDescent="0.3">
      <c r="A26" s="722"/>
      <c r="B26" s="721" t="s">
        <v>1374</v>
      </c>
      <c r="C26" s="721"/>
      <c r="D26" s="721"/>
      <c r="E26" s="721"/>
      <c r="F26" s="721"/>
      <c r="G26" s="721"/>
      <c r="H26" s="721"/>
      <c r="I26" s="721"/>
      <c r="J26" s="721"/>
      <c r="K26" s="721"/>
      <c r="L26" s="721"/>
      <c r="M26" s="721"/>
      <c r="N26" s="721"/>
      <c r="O26" s="721"/>
      <c r="P26" s="721"/>
      <c r="Q26" s="721"/>
      <c r="R26" s="734"/>
      <c r="S26" s="734"/>
      <c r="T26" s="734"/>
      <c r="U26" s="734"/>
      <c r="V26" s="734"/>
      <c r="W26" s="734"/>
      <c r="X26" s="734"/>
      <c r="Y26" s="734"/>
      <c r="Z26" s="734"/>
      <c r="AA26" s="734"/>
      <c r="AB26" s="734"/>
      <c r="AC26" s="734"/>
      <c r="AD26" s="734"/>
      <c r="AE26" s="734"/>
      <c r="AF26" s="734"/>
      <c r="AG26" s="734"/>
      <c r="AH26" s="734"/>
      <c r="AI26" s="734"/>
      <c r="AJ26" s="734"/>
      <c r="AK26" s="734"/>
      <c r="AL26" s="734"/>
      <c r="AM26" s="734"/>
      <c r="AN26" s="734"/>
      <c r="AO26" s="734"/>
      <c r="AP26" s="734"/>
      <c r="AQ26" s="734"/>
      <c r="AR26" s="734"/>
      <c r="AS26" s="734"/>
      <c r="AT26" s="734"/>
      <c r="AU26" s="734"/>
      <c r="AV26" s="734"/>
      <c r="AW26" s="734"/>
      <c r="AX26" s="734"/>
      <c r="AY26" s="734"/>
      <c r="AZ26" s="734"/>
      <c r="BA26" s="737"/>
      <c r="BB26" s="737"/>
      <c r="BC26" s="737"/>
      <c r="BD26" s="737"/>
      <c r="BE26" s="737"/>
      <c r="BF26" s="737"/>
      <c r="BG26" s="737"/>
      <c r="BH26" s="737"/>
      <c r="BI26" s="737"/>
      <c r="BJ26" s="737"/>
      <c r="BK26" s="737"/>
      <c r="BL26" s="737"/>
      <c r="BM26" s="737"/>
      <c r="BN26" s="737"/>
      <c r="BO26" s="737"/>
      <c r="BP26" s="737"/>
      <c r="BQ26" s="737"/>
      <c r="BR26" s="737"/>
      <c r="BS26" s="737"/>
      <c r="BT26" s="737"/>
      <c r="BU26" s="737"/>
      <c r="BV26" s="737"/>
    </row>
    <row r="27" spans="1:74" ht="12" customHeight="1" x14ac:dyDescent="0.3">
      <c r="A27" s="722"/>
      <c r="B27" s="721" t="s">
        <v>1098</v>
      </c>
      <c r="C27" s="721"/>
      <c r="D27" s="721"/>
      <c r="E27" s="721"/>
      <c r="F27" s="721"/>
      <c r="G27" s="721"/>
      <c r="H27" s="721"/>
      <c r="I27" s="721"/>
      <c r="J27" s="721"/>
      <c r="K27" s="721"/>
      <c r="L27" s="721"/>
      <c r="M27" s="721"/>
      <c r="N27" s="721"/>
      <c r="O27" s="721"/>
      <c r="P27" s="721"/>
      <c r="Q27" s="721"/>
      <c r="R27" s="734"/>
      <c r="S27" s="734"/>
      <c r="T27" s="734"/>
      <c r="U27" s="734"/>
      <c r="V27" s="734"/>
      <c r="W27" s="734"/>
      <c r="X27" s="734"/>
      <c r="Y27" s="734"/>
      <c r="Z27" s="734"/>
      <c r="AA27" s="734"/>
      <c r="AB27" s="734"/>
      <c r="AC27" s="734"/>
      <c r="AD27" s="734"/>
      <c r="AE27" s="734"/>
      <c r="AF27" s="734"/>
      <c r="AG27" s="734"/>
      <c r="AH27" s="734"/>
      <c r="AI27" s="734"/>
      <c r="AJ27" s="734"/>
      <c r="AK27" s="734"/>
      <c r="AL27" s="734"/>
      <c r="AM27" s="734"/>
      <c r="AN27" s="734"/>
      <c r="AO27" s="734"/>
      <c r="AP27" s="734"/>
      <c r="AQ27" s="734"/>
      <c r="AR27" s="734"/>
      <c r="AS27" s="734"/>
      <c r="AT27" s="734"/>
      <c r="AU27" s="734"/>
      <c r="AV27" s="734"/>
      <c r="AW27" s="734"/>
      <c r="AX27" s="734"/>
      <c r="AY27" s="734"/>
      <c r="AZ27" s="734"/>
      <c r="BA27" s="737"/>
      <c r="BB27" s="737"/>
      <c r="BC27" s="737"/>
      <c r="BD27" s="737"/>
      <c r="BE27" s="737"/>
      <c r="BF27" s="737"/>
      <c r="BG27" s="737"/>
      <c r="BH27" s="737"/>
      <c r="BI27" s="737"/>
      <c r="BJ27" s="737"/>
      <c r="BK27" s="737"/>
      <c r="BL27" s="737"/>
      <c r="BM27" s="737"/>
      <c r="BN27" s="737"/>
      <c r="BO27" s="737"/>
      <c r="BP27" s="737"/>
      <c r="BQ27" s="737"/>
      <c r="BR27" s="737"/>
      <c r="BS27" s="737"/>
      <c r="BT27" s="737"/>
      <c r="BU27" s="737"/>
      <c r="BV27" s="737"/>
    </row>
    <row r="28" spans="1:74" ht="12" customHeight="1" x14ac:dyDescent="0.3">
      <c r="A28" s="722" t="s">
        <v>1266</v>
      </c>
      <c r="B28" s="720" t="s">
        <v>1099</v>
      </c>
      <c r="C28" s="768">
        <v>2.6922903260000002</v>
      </c>
      <c r="D28" s="768">
        <v>2.607369856</v>
      </c>
      <c r="E28" s="768">
        <v>2.6252150329999999</v>
      </c>
      <c r="F28" s="768">
        <v>2.3843547049999998</v>
      </c>
      <c r="G28" s="768">
        <v>2.5324055649999999</v>
      </c>
      <c r="H28" s="768">
        <v>2.6100580770000001</v>
      </c>
      <c r="I28" s="768">
        <v>2.7766789749999998</v>
      </c>
      <c r="J28" s="768">
        <v>2.8697601810000002</v>
      </c>
      <c r="K28" s="768">
        <v>2.6423389799999999</v>
      </c>
      <c r="L28" s="768">
        <v>2.3572095829999999</v>
      </c>
      <c r="M28" s="768">
        <v>2.6432804320000001</v>
      </c>
      <c r="N28" s="768">
        <v>2.8620619519999999</v>
      </c>
      <c r="O28" s="768">
        <v>2.83509272</v>
      </c>
      <c r="P28" s="768">
        <v>2.483653565</v>
      </c>
      <c r="Q28" s="768">
        <v>2.7602272750000001</v>
      </c>
      <c r="R28" s="768">
        <v>2.4394207520000002</v>
      </c>
      <c r="S28" s="768">
        <v>2.5312207039999999</v>
      </c>
      <c r="T28" s="768">
        <v>2.60795449</v>
      </c>
      <c r="U28" s="768">
        <v>2.7518554740000001</v>
      </c>
      <c r="V28" s="768">
        <v>2.7789265900000002</v>
      </c>
      <c r="W28" s="768">
        <v>2.5093160669999999</v>
      </c>
      <c r="X28" s="768">
        <v>2.5192473770000001</v>
      </c>
      <c r="Y28" s="768">
        <v>2.6582102710000002</v>
      </c>
      <c r="Z28" s="768">
        <v>2.8498886159999999</v>
      </c>
      <c r="AA28" s="768">
        <v>2.8523723890000001</v>
      </c>
      <c r="AB28" s="768">
        <v>2.592616155</v>
      </c>
      <c r="AC28" s="768">
        <v>2.733876312</v>
      </c>
      <c r="AD28" s="768">
        <v>2.3982216460000001</v>
      </c>
      <c r="AE28" s="768">
        <v>2.4932074929999999</v>
      </c>
      <c r="AF28" s="768">
        <v>2.6284628489999999</v>
      </c>
      <c r="AG28" s="768">
        <v>2.750952297</v>
      </c>
      <c r="AH28" s="768">
        <v>2.6997930210000001</v>
      </c>
      <c r="AI28" s="768">
        <v>2.385446671</v>
      </c>
      <c r="AJ28" s="768">
        <v>2.4541334849999998</v>
      </c>
      <c r="AK28" s="768">
        <v>2.483504881</v>
      </c>
      <c r="AL28" s="768">
        <v>2.5353854180000002</v>
      </c>
      <c r="AM28" s="768">
        <v>2.5842587159999999</v>
      </c>
      <c r="AN28" s="768">
        <v>2.2917362830000001</v>
      </c>
      <c r="AO28" s="768">
        <v>2.325414356</v>
      </c>
      <c r="AP28" s="768">
        <v>2.1080840759999999</v>
      </c>
      <c r="AQ28" s="768">
        <v>2.5038369189999998</v>
      </c>
      <c r="AR28" s="768">
        <v>2.4041449579999998</v>
      </c>
      <c r="AS28" s="768">
        <v>2.5607869170000002</v>
      </c>
      <c r="AT28" s="768">
        <v>2.6694924379999998</v>
      </c>
      <c r="AU28" s="768">
        <v>2.4095269799999999</v>
      </c>
      <c r="AV28" s="768">
        <v>2.2822246609999999</v>
      </c>
      <c r="AW28" s="768">
        <v>2.1741560980000001</v>
      </c>
      <c r="AX28" s="768">
        <v>2.4394816339999998</v>
      </c>
      <c r="AY28" s="768">
        <v>1.6662060000000001</v>
      </c>
      <c r="AZ28" s="768">
        <v>1.5926689999999999</v>
      </c>
      <c r="BA28" s="769">
        <v>2.0832470000000001</v>
      </c>
      <c r="BB28" s="769">
        <v>2.0330439999999999</v>
      </c>
      <c r="BC28" s="769">
        <v>2.5025909999999998</v>
      </c>
      <c r="BD28" s="769">
        <v>2.4713129999999999</v>
      </c>
      <c r="BE28" s="769">
        <v>2.5148480000000002</v>
      </c>
      <c r="BF28" s="769">
        <v>2.6857790000000001</v>
      </c>
      <c r="BG28" s="769">
        <v>2.2482090000000001</v>
      </c>
      <c r="BH28" s="769">
        <v>2.272281</v>
      </c>
      <c r="BI28" s="769">
        <v>2.14174</v>
      </c>
      <c r="BJ28" s="769">
        <v>2.8140299999999998</v>
      </c>
      <c r="BK28" s="769">
        <v>2.1369419999999999</v>
      </c>
      <c r="BL28" s="769">
        <v>1.983843</v>
      </c>
      <c r="BM28" s="769">
        <v>2.2069100000000001</v>
      </c>
      <c r="BN28" s="769">
        <v>2.0468229999999998</v>
      </c>
      <c r="BO28" s="769">
        <v>2.5155289999999999</v>
      </c>
      <c r="BP28" s="769">
        <v>2.5078909999999999</v>
      </c>
      <c r="BQ28" s="769">
        <v>2.5997970000000001</v>
      </c>
      <c r="BR28" s="769">
        <v>2.640606</v>
      </c>
      <c r="BS28" s="769">
        <v>2.2415780000000001</v>
      </c>
      <c r="BT28" s="769">
        <v>2.2875130000000001</v>
      </c>
      <c r="BU28" s="769">
        <v>2.1467670000000001</v>
      </c>
      <c r="BV28" s="769">
        <v>2.8975360000000001</v>
      </c>
    </row>
    <row r="29" spans="1:74" ht="12" customHeight="1" x14ac:dyDescent="0.3">
      <c r="A29" s="722" t="s">
        <v>1366</v>
      </c>
      <c r="B29" s="720" t="s">
        <v>1100</v>
      </c>
      <c r="C29" s="768">
        <v>1.4899824399999999</v>
      </c>
      <c r="D29" s="768">
        <v>1.4242332120000001</v>
      </c>
      <c r="E29" s="768">
        <v>1.490667089</v>
      </c>
      <c r="F29" s="768">
        <v>1.5011477449999999</v>
      </c>
      <c r="G29" s="768">
        <v>1.585054296</v>
      </c>
      <c r="H29" s="768">
        <v>1.515689557</v>
      </c>
      <c r="I29" s="768">
        <v>1.534412753</v>
      </c>
      <c r="J29" s="768">
        <v>1.5565114980000001</v>
      </c>
      <c r="K29" s="768">
        <v>1.474435658</v>
      </c>
      <c r="L29" s="768">
        <v>1.4056017700000001</v>
      </c>
      <c r="M29" s="768">
        <v>1.577050649</v>
      </c>
      <c r="N29" s="768">
        <v>1.6283427189999999</v>
      </c>
      <c r="O29" s="768">
        <v>1.6458511709999999</v>
      </c>
      <c r="P29" s="768">
        <v>1.4225672949999999</v>
      </c>
      <c r="Q29" s="768">
        <v>1.5440642680000001</v>
      </c>
      <c r="R29" s="768">
        <v>1.4646890509999999</v>
      </c>
      <c r="S29" s="768">
        <v>1.5538919920000001</v>
      </c>
      <c r="T29" s="768">
        <v>1.5150064999999999</v>
      </c>
      <c r="U29" s="768">
        <v>1.512502963</v>
      </c>
      <c r="V29" s="768">
        <v>1.5077254360000001</v>
      </c>
      <c r="W29" s="768">
        <v>1.4217151539999999</v>
      </c>
      <c r="X29" s="768">
        <v>1.4360065719999999</v>
      </c>
      <c r="Y29" s="768">
        <v>1.49568944</v>
      </c>
      <c r="Z29" s="768">
        <v>1.564012612</v>
      </c>
      <c r="AA29" s="768">
        <v>1.5318969170000001</v>
      </c>
      <c r="AB29" s="768">
        <v>1.455156095</v>
      </c>
      <c r="AC29" s="768">
        <v>1.5339783259999999</v>
      </c>
      <c r="AD29" s="768">
        <v>1.450110856</v>
      </c>
      <c r="AE29" s="768">
        <v>1.4555804029999999</v>
      </c>
      <c r="AF29" s="768">
        <v>1.460067387</v>
      </c>
      <c r="AG29" s="768">
        <v>1.4801326690000001</v>
      </c>
      <c r="AH29" s="768">
        <v>1.4829386579999999</v>
      </c>
      <c r="AI29" s="768">
        <v>1.3411104899999999</v>
      </c>
      <c r="AJ29" s="768">
        <v>1.4650783430000001</v>
      </c>
      <c r="AK29" s="768">
        <v>1.453472431</v>
      </c>
      <c r="AL29" s="768">
        <v>1.5137033600000001</v>
      </c>
      <c r="AM29" s="768">
        <v>1.35141058</v>
      </c>
      <c r="AN29" s="768">
        <v>1.221952267</v>
      </c>
      <c r="AO29" s="768">
        <v>1.3286928200000001</v>
      </c>
      <c r="AP29" s="768">
        <v>1.235094519</v>
      </c>
      <c r="AQ29" s="768">
        <v>1.3333876739999999</v>
      </c>
      <c r="AR29" s="768">
        <v>1.324703628</v>
      </c>
      <c r="AS29" s="768">
        <v>1.3619565330000001</v>
      </c>
      <c r="AT29" s="768">
        <v>1.368199242</v>
      </c>
      <c r="AU29" s="768">
        <v>1.288796686</v>
      </c>
      <c r="AV29" s="768">
        <v>1.3256602280000001</v>
      </c>
      <c r="AW29" s="768">
        <v>1.262054032</v>
      </c>
      <c r="AX29" s="768">
        <v>1.3390536280000001</v>
      </c>
      <c r="AY29" s="768">
        <v>1.202048</v>
      </c>
      <c r="AZ29" s="768">
        <v>1.0693029999999999</v>
      </c>
      <c r="BA29" s="769">
        <v>1.2764040000000001</v>
      </c>
      <c r="BB29" s="769">
        <v>1.219579</v>
      </c>
      <c r="BC29" s="769">
        <v>1.3412999999999999</v>
      </c>
      <c r="BD29" s="769">
        <v>1.33917</v>
      </c>
      <c r="BE29" s="769">
        <v>1.3746670000000001</v>
      </c>
      <c r="BF29" s="769">
        <v>1.3924650000000001</v>
      </c>
      <c r="BG29" s="769">
        <v>1.244801</v>
      </c>
      <c r="BH29" s="769">
        <v>1.339825</v>
      </c>
      <c r="BI29" s="769">
        <v>1.2490000000000001</v>
      </c>
      <c r="BJ29" s="769">
        <v>1.41873</v>
      </c>
      <c r="BK29" s="769">
        <v>1.308095</v>
      </c>
      <c r="BL29" s="769">
        <v>1.099313</v>
      </c>
      <c r="BM29" s="769">
        <v>1.277576</v>
      </c>
      <c r="BN29" s="769">
        <v>1.232526</v>
      </c>
      <c r="BO29" s="769">
        <v>1.353151</v>
      </c>
      <c r="BP29" s="769">
        <v>1.3561479999999999</v>
      </c>
      <c r="BQ29" s="769">
        <v>1.4247209999999999</v>
      </c>
      <c r="BR29" s="769">
        <v>1.383276</v>
      </c>
      <c r="BS29" s="769">
        <v>1.2487010000000001</v>
      </c>
      <c r="BT29" s="769">
        <v>1.3364480000000001</v>
      </c>
      <c r="BU29" s="769">
        <v>1.2494609999999999</v>
      </c>
      <c r="BV29" s="769">
        <v>1.4250989999999999</v>
      </c>
    </row>
    <row r="30" spans="1:74" ht="12" customHeight="1" x14ac:dyDescent="0.3">
      <c r="A30" s="722" t="s">
        <v>1367</v>
      </c>
      <c r="B30" s="720" t="s">
        <v>1101</v>
      </c>
      <c r="C30" s="768">
        <v>1.202307886</v>
      </c>
      <c r="D30" s="768">
        <v>1.183136644</v>
      </c>
      <c r="E30" s="768">
        <v>1.1345479439999999</v>
      </c>
      <c r="F30" s="768">
        <v>0.88320695999999999</v>
      </c>
      <c r="G30" s="768">
        <v>0.947351269</v>
      </c>
      <c r="H30" s="768">
        <v>1.09436852</v>
      </c>
      <c r="I30" s="768">
        <v>1.242266222</v>
      </c>
      <c r="J30" s="768">
        <v>1.3132486830000001</v>
      </c>
      <c r="K30" s="768">
        <v>1.1679033219999999</v>
      </c>
      <c r="L30" s="768">
        <v>0.95160781299999997</v>
      </c>
      <c r="M30" s="768">
        <v>1.066229783</v>
      </c>
      <c r="N30" s="768">
        <v>1.233719233</v>
      </c>
      <c r="O30" s="768">
        <v>1.1892415489999999</v>
      </c>
      <c r="P30" s="768">
        <v>1.0610862700000001</v>
      </c>
      <c r="Q30" s="768">
        <v>1.216163007</v>
      </c>
      <c r="R30" s="768">
        <v>0.97473170099999995</v>
      </c>
      <c r="S30" s="768">
        <v>0.97732871200000004</v>
      </c>
      <c r="T30" s="768">
        <v>1.0929479900000001</v>
      </c>
      <c r="U30" s="768">
        <v>1.2393525110000001</v>
      </c>
      <c r="V30" s="768">
        <v>1.2712011540000001</v>
      </c>
      <c r="W30" s="768">
        <v>1.0876009129999999</v>
      </c>
      <c r="X30" s="768">
        <v>1.083240805</v>
      </c>
      <c r="Y30" s="768">
        <v>1.1625208309999999</v>
      </c>
      <c r="Z30" s="768">
        <v>1.2858760039999999</v>
      </c>
      <c r="AA30" s="768">
        <v>1.320475472</v>
      </c>
      <c r="AB30" s="768">
        <v>1.13746006</v>
      </c>
      <c r="AC30" s="768">
        <v>1.1998979860000001</v>
      </c>
      <c r="AD30" s="768">
        <v>0.94811078999999998</v>
      </c>
      <c r="AE30" s="768">
        <v>1.03762709</v>
      </c>
      <c r="AF30" s="768">
        <v>1.1683954620000001</v>
      </c>
      <c r="AG30" s="768">
        <v>1.2708196279999999</v>
      </c>
      <c r="AH30" s="768">
        <v>1.2168543629999999</v>
      </c>
      <c r="AI30" s="768">
        <v>1.044336181</v>
      </c>
      <c r="AJ30" s="768">
        <v>0.989055142</v>
      </c>
      <c r="AK30" s="768">
        <v>1.03003245</v>
      </c>
      <c r="AL30" s="768">
        <v>1.0216820579999999</v>
      </c>
      <c r="AM30" s="768">
        <v>1.2328481360000001</v>
      </c>
      <c r="AN30" s="768">
        <v>1.0697840160000001</v>
      </c>
      <c r="AO30" s="768">
        <v>0.99672153600000002</v>
      </c>
      <c r="AP30" s="768">
        <v>0.87298955700000003</v>
      </c>
      <c r="AQ30" s="768">
        <v>1.1704492449999999</v>
      </c>
      <c r="AR30" s="768">
        <v>1.0794413300000001</v>
      </c>
      <c r="AS30" s="768">
        <v>1.1988303840000001</v>
      </c>
      <c r="AT30" s="768">
        <v>1.301293196</v>
      </c>
      <c r="AU30" s="768">
        <v>1.1207302939999999</v>
      </c>
      <c r="AV30" s="768">
        <v>0.95656443300000005</v>
      </c>
      <c r="AW30" s="768">
        <v>0.91210206599999999</v>
      </c>
      <c r="AX30" s="768">
        <v>1.100428006</v>
      </c>
      <c r="AY30" s="768">
        <v>0.4641574</v>
      </c>
      <c r="AZ30" s="768">
        <v>0.52336579999999999</v>
      </c>
      <c r="BA30" s="769">
        <v>0.80684310000000004</v>
      </c>
      <c r="BB30" s="769">
        <v>0.81346450000000003</v>
      </c>
      <c r="BC30" s="769">
        <v>1.1612910000000001</v>
      </c>
      <c r="BD30" s="769">
        <v>1.1321429999999999</v>
      </c>
      <c r="BE30" s="769">
        <v>1.1401810000000001</v>
      </c>
      <c r="BF30" s="769">
        <v>1.2933140000000001</v>
      </c>
      <c r="BG30" s="769">
        <v>1.0034080000000001</v>
      </c>
      <c r="BH30" s="769">
        <v>0.93245560000000005</v>
      </c>
      <c r="BI30" s="769">
        <v>0.89274019999999998</v>
      </c>
      <c r="BJ30" s="769">
        <v>1.3953</v>
      </c>
      <c r="BK30" s="769">
        <v>0.82884659999999999</v>
      </c>
      <c r="BL30" s="769">
        <v>0.88453020000000004</v>
      </c>
      <c r="BM30" s="769">
        <v>0.92933339999999998</v>
      </c>
      <c r="BN30" s="769">
        <v>0.81429739999999995</v>
      </c>
      <c r="BO30" s="769">
        <v>1.1623779999999999</v>
      </c>
      <c r="BP30" s="769">
        <v>1.151743</v>
      </c>
      <c r="BQ30" s="769">
        <v>1.175076</v>
      </c>
      <c r="BR30" s="769">
        <v>1.2573300000000001</v>
      </c>
      <c r="BS30" s="769">
        <v>0.99287740000000002</v>
      </c>
      <c r="BT30" s="769">
        <v>0.95106420000000003</v>
      </c>
      <c r="BU30" s="769">
        <v>0.89730600000000005</v>
      </c>
      <c r="BV30" s="769">
        <v>1.472437</v>
      </c>
    </row>
    <row r="31" spans="1:74" ht="12" customHeight="1" x14ac:dyDescent="0.3">
      <c r="A31" s="722" t="s">
        <v>1263</v>
      </c>
      <c r="B31" s="720" t="s">
        <v>1102</v>
      </c>
      <c r="C31" s="768">
        <v>25.463883343999999</v>
      </c>
      <c r="D31" s="768">
        <v>24.005828575999999</v>
      </c>
      <c r="E31" s="768">
        <v>27.225644544000001</v>
      </c>
      <c r="F31" s="768">
        <v>25.734887539999999</v>
      </c>
      <c r="G31" s="768">
        <v>25.355410851999999</v>
      </c>
      <c r="H31" s="768">
        <v>23.125486846000001</v>
      </c>
      <c r="I31" s="768">
        <v>21.336666547</v>
      </c>
      <c r="J31" s="768">
        <v>19.458009986</v>
      </c>
      <c r="K31" s="768">
        <v>16.278917528000001</v>
      </c>
      <c r="L31" s="768">
        <v>17.229361544</v>
      </c>
      <c r="M31" s="768">
        <v>18.721487344</v>
      </c>
      <c r="N31" s="768">
        <v>22.390337258999999</v>
      </c>
      <c r="O31" s="768">
        <v>26.635124529999999</v>
      </c>
      <c r="P31" s="768">
        <v>23.512950132</v>
      </c>
      <c r="Q31" s="768">
        <v>29.12596426</v>
      </c>
      <c r="R31" s="768">
        <v>29.221115293</v>
      </c>
      <c r="S31" s="768">
        <v>32.205104990999999</v>
      </c>
      <c r="T31" s="768">
        <v>30.082813378000001</v>
      </c>
      <c r="U31" s="768">
        <v>26.362805812000001</v>
      </c>
      <c r="V31" s="768">
        <v>21.740628482999998</v>
      </c>
      <c r="W31" s="768">
        <v>18.977782783999999</v>
      </c>
      <c r="X31" s="768">
        <v>18.170779733</v>
      </c>
      <c r="Y31" s="768">
        <v>20.420851729999999</v>
      </c>
      <c r="Z31" s="768">
        <v>22.254988574999999</v>
      </c>
      <c r="AA31" s="768">
        <v>24.96201993</v>
      </c>
      <c r="AB31" s="768">
        <v>24.793710240999999</v>
      </c>
      <c r="AC31" s="768">
        <v>25.752148085000002</v>
      </c>
      <c r="AD31" s="768">
        <v>27.989979192</v>
      </c>
      <c r="AE31" s="768">
        <v>30.318598342000001</v>
      </c>
      <c r="AF31" s="768">
        <v>27.502186480999999</v>
      </c>
      <c r="AG31" s="768">
        <v>25.002925764</v>
      </c>
      <c r="AH31" s="768">
        <v>21.908293526000001</v>
      </c>
      <c r="AI31" s="768">
        <v>19.059726191999999</v>
      </c>
      <c r="AJ31" s="768">
        <v>19.426419968000001</v>
      </c>
      <c r="AK31" s="768">
        <v>21.780770564000001</v>
      </c>
      <c r="AL31" s="768">
        <v>22.650886192000002</v>
      </c>
      <c r="AM31" s="768">
        <v>24.088139807000001</v>
      </c>
      <c r="AN31" s="768">
        <v>21.722339858000002</v>
      </c>
      <c r="AO31" s="768">
        <v>25.424952186999999</v>
      </c>
      <c r="AP31" s="768">
        <v>25.369321756000001</v>
      </c>
      <c r="AQ31" s="768">
        <v>29.933336800999999</v>
      </c>
      <c r="AR31" s="768">
        <v>26.351084341</v>
      </c>
      <c r="AS31" s="768">
        <v>23.619235652</v>
      </c>
      <c r="AT31" s="768">
        <v>20.937623532</v>
      </c>
      <c r="AU31" s="768">
        <v>16.230955226999999</v>
      </c>
      <c r="AV31" s="768">
        <v>16.196783906</v>
      </c>
      <c r="AW31" s="768">
        <v>20.414273008999999</v>
      </c>
      <c r="AX31" s="768">
        <v>22.088645532000001</v>
      </c>
      <c r="AY31" s="768">
        <v>25.025929999999999</v>
      </c>
      <c r="AZ31" s="768">
        <v>23.160299999999999</v>
      </c>
      <c r="BA31" s="769">
        <v>25.982849999999999</v>
      </c>
      <c r="BB31" s="769">
        <v>26.295559999999998</v>
      </c>
      <c r="BC31" s="769">
        <v>29.81823</v>
      </c>
      <c r="BD31" s="769">
        <v>29.040790000000001</v>
      </c>
      <c r="BE31" s="769">
        <v>26.491430000000001</v>
      </c>
      <c r="BF31" s="769">
        <v>22.50929</v>
      </c>
      <c r="BG31" s="769">
        <v>18.21772</v>
      </c>
      <c r="BH31" s="769">
        <v>17.271000000000001</v>
      </c>
      <c r="BI31" s="769">
        <v>21.03839</v>
      </c>
      <c r="BJ31" s="769">
        <v>23.961729999999999</v>
      </c>
      <c r="BK31" s="769">
        <v>25.35538</v>
      </c>
      <c r="BL31" s="769">
        <v>21.019220000000001</v>
      </c>
      <c r="BM31" s="769">
        <v>26.177289999999999</v>
      </c>
      <c r="BN31" s="769">
        <v>26.424299999999999</v>
      </c>
      <c r="BO31" s="769">
        <v>27.6388</v>
      </c>
      <c r="BP31" s="769">
        <v>27.598279999999999</v>
      </c>
      <c r="BQ31" s="769">
        <v>25.508289999999999</v>
      </c>
      <c r="BR31" s="769">
        <v>21.683959999999999</v>
      </c>
      <c r="BS31" s="769">
        <v>17.082889999999999</v>
      </c>
      <c r="BT31" s="769">
        <v>16.938759999999998</v>
      </c>
      <c r="BU31" s="769">
        <v>20.2911</v>
      </c>
      <c r="BV31" s="769">
        <v>24.350190000000001</v>
      </c>
    </row>
    <row r="32" spans="1:74" ht="12" customHeight="1" x14ac:dyDescent="0.3">
      <c r="A32" s="722" t="s">
        <v>1267</v>
      </c>
      <c r="B32" s="720" t="s">
        <v>1119</v>
      </c>
      <c r="C32" s="768">
        <v>1.3320060929999999</v>
      </c>
      <c r="D32" s="768">
        <v>1.243383806</v>
      </c>
      <c r="E32" s="768">
        <v>1.315158662</v>
      </c>
      <c r="F32" s="768">
        <v>1.208969835</v>
      </c>
      <c r="G32" s="768">
        <v>1.341840417</v>
      </c>
      <c r="H32" s="768">
        <v>1.251392659</v>
      </c>
      <c r="I32" s="768">
        <v>1.311215298</v>
      </c>
      <c r="J32" s="768">
        <v>1.3242636430000001</v>
      </c>
      <c r="K32" s="768">
        <v>1.32667585</v>
      </c>
      <c r="L32" s="768">
        <v>1.3531674170000001</v>
      </c>
      <c r="M32" s="768">
        <v>1.3638496870000001</v>
      </c>
      <c r="N32" s="768">
        <v>1.453883633</v>
      </c>
      <c r="O32" s="768">
        <v>1.38259964</v>
      </c>
      <c r="P32" s="768">
        <v>1.238879219</v>
      </c>
      <c r="Q32" s="768">
        <v>1.3845126619999999</v>
      </c>
      <c r="R32" s="768">
        <v>1.3367918329999999</v>
      </c>
      <c r="S32" s="768">
        <v>1.2834570190000001</v>
      </c>
      <c r="T32" s="768">
        <v>1.213937228</v>
      </c>
      <c r="U32" s="768">
        <v>1.3554001259999999</v>
      </c>
      <c r="V32" s="768">
        <v>1.3450315399999999</v>
      </c>
      <c r="W32" s="768">
        <v>1.2969612800000001</v>
      </c>
      <c r="X32" s="768">
        <v>1.229009276</v>
      </c>
      <c r="Y32" s="768">
        <v>1.2892570139999999</v>
      </c>
      <c r="Z32" s="768">
        <v>1.5709278179999999</v>
      </c>
      <c r="AA32" s="768">
        <v>1.341307424</v>
      </c>
      <c r="AB32" s="768">
        <v>1.2740925759999999</v>
      </c>
      <c r="AC32" s="768">
        <v>1.366753028</v>
      </c>
      <c r="AD32" s="768">
        <v>1.1879366360000001</v>
      </c>
      <c r="AE32" s="768">
        <v>1.38262025</v>
      </c>
      <c r="AF32" s="768">
        <v>1.299834782</v>
      </c>
      <c r="AG32" s="768">
        <v>1.3696112949999999</v>
      </c>
      <c r="AH32" s="768">
        <v>1.3670550370000001</v>
      </c>
      <c r="AI32" s="768">
        <v>1.3279076910000001</v>
      </c>
      <c r="AJ32" s="768">
        <v>1.273090287</v>
      </c>
      <c r="AK32" s="768">
        <v>1.330843628</v>
      </c>
      <c r="AL32" s="768">
        <v>1.4126393660000001</v>
      </c>
      <c r="AM32" s="768">
        <v>1.379498766</v>
      </c>
      <c r="AN32" s="768">
        <v>1.267338683</v>
      </c>
      <c r="AO32" s="768">
        <v>1.392847044</v>
      </c>
      <c r="AP32" s="768">
        <v>1.2120828779999999</v>
      </c>
      <c r="AQ32" s="768">
        <v>1.3097806439999999</v>
      </c>
      <c r="AR32" s="768">
        <v>1.328394364</v>
      </c>
      <c r="AS32" s="768">
        <v>1.3782393049999999</v>
      </c>
      <c r="AT32" s="768">
        <v>1.378732415</v>
      </c>
      <c r="AU32" s="768">
        <v>1.3549297389999999</v>
      </c>
      <c r="AV32" s="768">
        <v>1.2387932559999999</v>
      </c>
      <c r="AW32" s="768">
        <v>1.0695062070000001</v>
      </c>
      <c r="AX32" s="768">
        <v>1.2586900519999999</v>
      </c>
      <c r="AY32" s="768">
        <v>1.411789</v>
      </c>
      <c r="AZ32" s="768">
        <v>1.2835399999999999</v>
      </c>
      <c r="BA32" s="769">
        <v>1.3873310000000001</v>
      </c>
      <c r="BB32" s="769">
        <v>1.241916</v>
      </c>
      <c r="BC32" s="769">
        <v>1.3313390000000001</v>
      </c>
      <c r="BD32" s="769">
        <v>1.2940560000000001</v>
      </c>
      <c r="BE32" s="769">
        <v>1.3899330000000001</v>
      </c>
      <c r="BF32" s="769">
        <v>1.3988149999999999</v>
      </c>
      <c r="BG32" s="769">
        <v>1.369893</v>
      </c>
      <c r="BH32" s="769">
        <v>1.175486</v>
      </c>
      <c r="BI32" s="769">
        <v>0.95715899999999998</v>
      </c>
      <c r="BJ32" s="769">
        <v>1.2726230000000001</v>
      </c>
      <c r="BK32" s="769">
        <v>1.278546</v>
      </c>
      <c r="BL32" s="769">
        <v>1.1078209999999999</v>
      </c>
      <c r="BM32" s="769">
        <v>1.123507</v>
      </c>
      <c r="BN32" s="769">
        <v>1.0820069999999999</v>
      </c>
      <c r="BO32" s="769">
        <v>1.300141</v>
      </c>
      <c r="BP32" s="769">
        <v>1.2876259999999999</v>
      </c>
      <c r="BQ32" s="769">
        <v>1.3806590000000001</v>
      </c>
      <c r="BR32" s="769">
        <v>1.3896189999999999</v>
      </c>
      <c r="BS32" s="769">
        <v>1.358457</v>
      </c>
      <c r="BT32" s="769">
        <v>1.1701760000000001</v>
      </c>
      <c r="BU32" s="769">
        <v>0.96217730000000001</v>
      </c>
      <c r="BV32" s="769">
        <v>1.259015</v>
      </c>
    </row>
    <row r="33" spans="1:74" ht="12" customHeight="1" x14ac:dyDescent="0.3">
      <c r="A33" s="722" t="s">
        <v>1265</v>
      </c>
      <c r="B33" s="720" t="s">
        <v>1103</v>
      </c>
      <c r="C33" s="768">
        <v>1.4581818280000001</v>
      </c>
      <c r="D33" s="768">
        <v>2.2005458170000001</v>
      </c>
      <c r="E33" s="768">
        <v>2.5707716139999999</v>
      </c>
      <c r="F33" s="768">
        <v>2.8311145660000001</v>
      </c>
      <c r="G33" s="768">
        <v>3.3750025219999999</v>
      </c>
      <c r="H33" s="768">
        <v>3.4177261799999998</v>
      </c>
      <c r="I33" s="768">
        <v>3.8864771469999999</v>
      </c>
      <c r="J33" s="768">
        <v>3.9084050939999999</v>
      </c>
      <c r="K33" s="768">
        <v>3.5841792450000001</v>
      </c>
      <c r="L33" s="768">
        <v>3.1466032849999999</v>
      </c>
      <c r="M33" s="768">
        <v>2.7294060500000001</v>
      </c>
      <c r="N33" s="768">
        <v>2.3889669429999998</v>
      </c>
      <c r="O33" s="768">
        <v>2.0113707110000001</v>
      </c>
      <c r="P33" s="768">
        <v>2.5263937589999999</v>
      </c>
      <c r="Q33" s="768">
        <v>4.2001654549999996</v>
      </c>
      <c r="R33" s="768">
        <v>4.6461027880000003</v>
      </c>
      <c r="S33" s="768">
        <v>5.6054859800000001</v>
      </c>
      <c r="T33" s="768">
        <v>6.1094939119999996</v>
      </c>
      <c r="U33" s="768">
        <v>5.6898626930000002</v>
      </c>
      <c r="V33" s="768">
        <v>5.374119394</v>
      </c>
      <c r="W33" s="768">
        <v>5.0589946619999999</v>
      </c>
      <c r="X33" s="768">
        <v>4.7709950760000002</v>
      </c>
      <c r="Y33" s="768">
        <v>3.3723608999999999</v>
      </c>
      <c r="Z33" s="768">
        <v>3.3575164989999999</v>
      </c>
      <c r="AA33" s="768">
        <v>3.2878421100000002</v>
      </c>
      <c r="AB33" s="768">
        <v>3.862710603</v>
      </c>
      <c r="AC33" s="768">
        <v>5.0091143149999997</v>
      </c>
      <c r="AD33" s="768">
        <v>6.0023999479999999</v>
      </c>
      <c r="AE33" s="768">
        <v>6.7877244069999998</v>
      </c>
      <c r="AF33" s="768">
        <v>7.3474862559999998</v>
      </c>
      <c r="AG33" s="768">
        <v>6.6913073829999998</v>
      </c>
      <c r="AH33" s="768">
        <v>6.6335520260000003</v>
      </c>
      <c r="AI33" s="768">
        <v>5.9109033249999996</v>
      </c>
      <c r="AJ33" s="768">
        <v>4.9262676990000003</v>
      </c>
      <c r="AK33" s="768">
        <v>3.711003957</v>
      </c>
      <c r="AL33" s="768">
        <v>3.082523423</v>
      </c>
      <c r="AM33" s="768">
        <v>3.6188813359999998</v>
      </c>
      <c r="AN33" s="768">
        <v>3.791078959</v>
      </c>
      <c r="AO33" s="768">
        <v>5.8521085350000002</v>
      </c>
      <c r="AP33" s="768">
        <v>6.7709653850000002</v>
      </c>
      <c r="AQ33" s="768">
        <v>7.1227371310000001</v>
      </c>
      <c r="AR33" s="768">
        <v>7.9303512090000003</v>
      </c>
      <c r="AS33" s="768">
        <v>8.0893357909999999</v>
      </c>
      <c r="AT33" s="768">
        <v>7.8119023439999999</v>
      </c>
      <c r="AU33" s="768">
        <v>6.6880927860000003</v>
      </c>
      <c r="AV33" s="768">
        <v>6.0767339270000003</v>
      </c>
      <c r="AW33" s="768">
        <v>4.3346182229999997</v>
      </c>
      <c r="AX33" s="768">
        <v>3.4604906990000002</v>
      </c>
      <c r="AY33" s="768">
        <v>4.3246339999999996</v>
      </c>
      <c r="AZ33" s="768">
        <v>4.7753420000000002</v>
      </c>
      <c r="BA33" s="769">
        <v>6.770251</v>
      </c>
      <c r="BB33" s="769">
        <v>8.1526820000000004</v>
      </c>
      <c r="BC33" s="769">
        <v>8.6907209999999999</v>
      </c>
      <c r="BD33" s="769">
        <v>9.7806560000000005</v>
      </c>
      <c r="BE33" s="769">
        <v>10.27577</v>
      </c>
      <c r="BF33" s="769">
        <v>9.9772619999999996</v>
      </c>
      <c r="BG33" s="769">
        <v>8.7433379999999996</v>
      </c>
      <c r="BH33" s="769">
        <v>7.7134739999999997</v>
      </c>
      <c r="BI33" s="769">
        <v>5.6125400000000001</v>
      </c>
      <c r="BJ33" s="769">
        <v>5.1333789999999997</v>
      </c>
      <c r="BK33" s="769">
        <v>5.8496430000000004</v>
      </c>
      <c r="BL33" s="769">
        <v>6.4556630000000004</v>
      </c>
      <c r="BM33" s="769">
        <v>8.9507949999999994</v>
      </c>
      <c r="BN33" s="769">
        <v>10.70166</v>
      </c>
      <c r="BO33" s="769">
        <v>12.134449999999999</v>
      </c>
      <c r="BP33" s="769">
        <v>13.54509</v>
      </c>
      <c r="BQ33" s="769">
        <v>13.91347</v>
      </c>
      <c r="BR33" s="769">
        <v>13.6722</v>
      </c>
      <c r="BS33" s="769">
        <v>11.86164</v>
      </c>
      <c r="BT33" s="769">
        <v>10.37594</v>
      </c>
      <c r="BU33" s="769">
        <v>7.6299720000000004</v>
      </c>
      <c r="BV33" s="769">
        <v>6.4711179999999997</v>
      </c>
    </row>
    <row r="34" spans="1:74" ht="12" customHeight="1" x14ac:dyDescent="0.3">
      <c r="A34" s="722" t="s">
        <v>1264</v>
      </c>
      <c r="B34" s="720" t="s">
        <v>1120</v>
      </c>
      <c r="C34" s="768">
        <v>18.446884036</v>
      </c>
      <c r="D34" s="768">
        <v>20.118434685</v>
      </c>
      <c r="E34" s="768">
        <v>21.919792248</v>
      </c>
      <c r="F34" s="768">
        <v>20.780961161</v>
      </c>
      <c r="G34" s="768">
        <v>18.831989532000001</v>
      </c>
      <c r="H34" s="768">
        <v>16.289831368000002</v>
      </c>
      <c r="I34" s="768">
        <v>17.605110055000001</v>
      </c>
      <c r="J34" s="768">
        <v>13.578829418</v>
      </c>
      <c r="K34" s="768">
        <v>16.390679785</v>
      </c>
      <c r="L34" s="768">
        <v>20.317940924999998</v>
      </c>
      <c r="M34" s="768">
        <v>19.387820299000001</v>
      </c>
      <c r="N34" s="768">
        <v>23.122019547000001</v>
      </c>
      <c r="O34" s="768">
        <v>19.821557472999999</v>
      </c>
      <c r="P34" s="768">
        <v>21.178905960000002</v>
      </c>
      <c r="Q34" s="768">
        <v>24.967858157999999</v>
      </c>
      <c r="R34" s="768">
        <v>24.59097852</v>
      </c>
      <c r="S34" s="768">
        <v>22.429443505999998</v>
      </c>
      <c r="T34" s="768">
        <v>19.791476312</v>
      </c>
      <c r="U34" s="768">
        <v>15.948165603</v>
      </c>
      <c r="V34" s="768">
        <v>13.611459654000001</v>
      </c>
      <c r="W34" s="768">
        <v>17.83981854</v>
      </c>
      <c r="X34" s="768">
        <v>25.282942181999999</v>
      </c>
      <c r="Y34" s="768">
        <v>24.058954143000001</v>
      </c>
      <c r="Z34" s="768">
        <v>24.552425012</v>
      </c>
      <c r="AA34" s="768">
        <v>25.568495308999999</v>
      </c>
      <c r="AB34" s="768">
        <v>23.163573897999999</v>
      </c>
      <c r="AC34" s="768">
        <v>26.433195717</v>
      </c>
      <c r="AD34" s="768">
        <v>26.404351177999999</v>
      </c>
      <c r="AE34" s="768">
        <v>23.930206885</v>
      </c>
      <c r="AF34" s="768">
        <v>24.681250038000002</v>
      </c>
      <c r="AG34" s="768">
        <v>16.430433538999999</v>
      </c>
      <c r="AH34" s="768">
        <v>19.828948305000001</v>
      </c>
      <c r="AI34" s="768">
        <v>18.500520235</v>
      </c>
      <c r="AJ34" s="768">
        <v>21.168288813</v>
      </c>
      <c r="AK34" s="768">
        <v>21.989541356</v>
      </c>
      <c r="AL34" s="768">
        <v>24.279958934</v>
      </c>
      <c r="AM34" s="768">
        <v>25.096495336</v>
      </c>
      <c r="AN34" s="768">
        <v>22.976711123000001</v>
      </c>
      <c r="AO34" s="768">
        <v>26.089827822</v>
      </c>
      <c r="AP34" s="768">
        <v>29.680706541999999</v>
      </c>
      <c r="AQ34" s="768">
        <v>25.947957538000001</v>
      </c>
      <c r="AR34" s="768">
        <v>22.924347230999999</v>
      </c>
      <c r="AS34" s="768">
        <v>22.003849242000001</v>
      </c>
      <c r="AT34" s="768">
        <v>19.851610876999999</v>
      </c>
      <c r="AU34" s="768">
        <v>24.364170743999999</v>
      </c>
      <c r="AV34" s="768">
        <v>28.110806778000001</v>
      </c>
      <c r="AW34" s="768">
        <v>25.579935403</v>
      </c>
      <c r="AX34" s="768">
        <v>27.158184905999999</v>
      </c>
      <c r="AY34" s="768">
        <v>28.528009999999998</v>
      </c>
      <c r="AZ34" s="768">
        <v>27.342649999999999</v>
      </c>
      <c r="BA34" s="769">
        <v>29.042200000000001</v>
      </c>
      <c r="BB34" s="769">
        <v>35.905909999999999</v>
      </c>
      <c r="BC34" s="769">
        <v>28.979130000000001</v>
      </c>
      <c r="BD34" s="769">
        <v>25.253360000000001</v>
      </c>
      <c r="BE34" s="769">
        <v>24.404150000000001</v>
      </c>
      <c r="BF34" s="769">
        <v>23.595960000000002</v>
      </c>
      <c r="BG34" s="769">
        <v>24.919630000000002</v>
      </c>
      <c r="BH34" s="769">
        <v>32.742069999999998</v>
      </c>
      <c r="BI34" s="769">
        <v>28.546790000000001</v>
      </c>
      <c r="BJ34" s="769">
        <v>33.592230000000001</v>
      </c>
      <c r="BK34" s="769">
        <v>34.697769999999998</v>
      </c>
      <c r="BL34" s="769">
        <v>30.500350000000001</v>
      </c>
      <c r="BM34" s="769">
        <v>34.528419999999997</v>
      </c>
      <c r="BN34" s="769">
        <v>40.229439999999997</v>
      </c>
      <c r="BO34" s="769">
        <v>32.208120000000001</v>
      </c>
      <c r="BP34" s="769">
        <v>29.003969999999999</v>
      </c>
      <c r="BQ34" s="769">
        <v>28.172249999999998</v>
      </c>
      <c r="BR34" s="769">
        <v>26.212260000000001</v>
      </c>
      <c r="BS34" s="769">
        <v>28.80219</v>
      </c>
      <c r="BT34" s="769">
        <v>36.368459999999999</v>
      </c>
      <c r="BU34" s="769">
        <v>31.817630000000001</v>
      </c>
      <c r="BV34" s="769">
        <v>35.300109999999997</v>
      </c>
    </row>
    <row r="35" spans="1:74" ht="12" customHeight="1" x14ac:dyDescent="0.3">
      <c r="A35" s="722"/>
      <c r="B35" s="721" t="s">
        <v>1104</v>
      </c>
      <c r="C35" s="768"/>
      <c r="D35" s="768"/>
      <c r="E35" s="768"/>
      <c r="F35" s="768"/>
      <c r="G35" s="768"/>
      <c r="H35" s="768"/>
      <c r="I35" s="768"/>
      <c r="J35" s="768"/>
      <c r="K35" s="768"/>
      <c r="L35" s="768"/>
      <c r="M35" s="768"/>
      <c r="N35" s="768"/>
      <c r="O35" s="768"/>
      <c r="P35" s="768"/>
      <c r="Q35" s="768"/>
      <c r="R35" s="768"/>
      <c r="S35" s="768"/>
      <c r="T35" s="768"/>
      <c r="U35" s="768"/>
      <c r="V35" s="768"/>
      <c r="W35" s="768"/>
      <c r="X35" s="768"/>
      <c r="Y35" s="768"/>
      <c r="Z35" s="768"/>
      <c r="AA35" s="768"/>
      <c r="AB35" s="768"/>
      <c r="AC35" s="768"/>
      <c r="AD35" s="768"/>
      <c r="AE35" s="768"/>
      <c r="AF35" s="768"/>
      <c r="AG35" s="768"/>
      <c r="AH35" s="768"/>
      <c r="AI35" s="768"/>
      <c r="AJ35" s="768"/>
      <c r="AK35" s="768"/>
      <c r="AL35" s="768"/>
      <c r="AM35" s="768"/>
      <c r="AN35" s="768"/>
      <c r="AO35" s="768"/>
      <c r="AP35" s="768"/>
      <c r="AQ35" s="768"/>
      <c r="AR35" s="768"/>
      <c r="AS35" s="768"/>
      <c r="AT35" s="768"/>
      <c r="AU35" s="768"/>
      <c r="AV35" s="768"/>
      <c r="AW35" s="768"/>
      <c r="AX35" s="768"/>
      <c r="AY35" s="768"/>
      <c r="AZ35" s="768"/>
      <c r="BA35" s="769"/>
      <c r="BB35" s="769"/>
      <c r="BC35" s="769"/>
      <c r="BD35" s="769"/>
      <c r="BE35" s="769"/>
      <c r="BF35" s="769"/>
      <c r="BG35" s="769"/>
      <c r="BH35" s="769"/>
      <c r="BI35" s="769"/>
      <c r="BJ35" s="769"/>
      <c r="BK35" s="769"/>
      <c r="BL35" s="769"/>
      <c r="BM35" s="769"/>
      <c r="BN35" s="769"/>
      <c r="BO35" s="769"/>
      <c r="BP35" s="769"/>
      <c r="BQ35" s="769"/>
      <c r="BR35" s="769"/>
      <c r="BS35" s="769"/>
      <c r="BT35" s="769"/>
      <c r="BU35" s="769"/>
      <c r="BV35" s="769"/>
    </row>
    <row r="36" spans="1:74" ht="12" customHeight="1" x14ac:dyDescent="0.3">
      <c r="A36" s="722" t="s">
        <v>1368</v>
      </c>
      <c r="B36" s="720" t="s">
        <v>1099</v>
      </c>
      <c r="C36" s="768">
        <v>2.702523169</v>
      </c>
      <c r="D36" s="768">
        <v>2.507323328</v>
      </c>
      <c r="E36" s="768">
        <v>2.5868358800000002</v>
      </c>
      <c r="F36" s="768">
        <v>2.3941346669999999</v>
      </c>
      <c r="G36" s="768">
        <v>2.5637329109999998</v>
      </c>
      <c r="H36" s="768">
        <v>2.5979708750000001</v>
      </c>
      <c r="I36" s="768">
        <v>2.7214271249999999</v>
      </c>
      <c r="J36" s="768">
        <v>2.7127849909999999</v>
      </c>
      <c r="K36" s="768">
        <v>2.5216551919999999</v>
      </c>
      <c r="L36" s="768">
        <v>2.5119770799999999</v>
      </c>
      <c r="M36" s="768">
        <v>2.6391902960000002</v>
      </c>
      <c r="N36" s="768">
        <v>2.6978788420000002</v>
      </c>
      <c r="O36" s="768">
        <v>2.6180523920000001</v>
      </c>
      <c r="P36" s="768">
        <v>2.3964748409999999</v>
      </c>
      <c r="Q36" s="768">
        <v>2.5505457580000002</v>
      </c>
      <c r="R36" s="768">
        <v>2.4641994679999999</v>
      </c>
      <c r="S36" s="768">
        <v>2.5171235150000002</v>
      </c>
      <c r="T36" s="768">
        <v>2.6268324010000002</v>
      </c>
      <c r="U36" s="768">
        <v>2.7643808550000002</v>
      </c>
      <c r="V36" s="768">
        <v>2.7818081659999998</v>
      </c>
      <c r="W36" s="768">
        <v>2.4810259129999999</v>
      </c>
      <c r="X36" s="768">
        <v>2.5037476679999999</v>
      </c>
      <c r="Y36" s="768">
        <v>2.5666289010000001</v>
      </c>
      <c r="Z36" s="768">
        <v>2.7658357840000001</v>
      </c>
      <c r="AA36" s="768">
        <v>2.6620626449999998</v>
      </c>
      <c r="AB36" s="768">
        <v>2.36413655</v>
      </c>
      <c r="AC36" s="768">
        <v>2.6415690469999999</v>
      </c>
      <c r="AD36" s="768">
        <v>2.4354663589999999</v>
      </c>
      <c r="AE36" s="768">
        <v>2.5963431680000002</v>
      </c>
      <c r="AF36" s="768">
        <v>2.5671292120000002</v>
      </c>
      <c r="AG36" s="768">
        <v>2.7521497030000002</v>
      </c>
      <c r="AH36" s="768">
        <v>2.691324185</v>
      </c>
      <c r="AI36" s="768">
        <v>2.490515845</v>
      </c>
      <c r="AJ36" s="768">
        <v>2.5118499160000001</v>
      </c>
      <c r="AK36" s="768">
        <v>2.511780699</v>
      </c>
      <c r="AL36" s="768">
        <v>2.6687742270000001</v>
      </c>
      <c r="AM36" s="768">
        <v>2.5614096970000002</v>
      </c>
      <c r="AN36" s="768">
        <v>2.3271147669999999</v>
      </c>
      <c r="AO36" s="768">
        <v>2.5211252580000001</v>
      </c>
      <c r="AP36" s="768">
        <v>2.383071374</v>
      </c>
      <c r="AQ36" s="768">
        <v>2.4027789990000001</v>
      </c>
      <c r="AR36" s="768">
        <v>2.4882866159999999</v>
      </c>
      <c r="AS36" s="768">
        <v>2.5957807900000001</v>
      </c>
      <c r="AT36" s="768">
        <v>2.649184494</v>
      </c>
      <c r="AU36" s="768">
        <v>2.3789572219999999</v>
      </c>
      <c r="AV36" s="768">
        <v>2.3647036290000001</v>
      </c>
      <c r="AW36" s="768">
        <v>2.4302021229999999</v>
      </c>
      <c r="AX36" s="768">
        <v>2.556401825</v>
      </c>
      <c r="AY36" s="768">
        <v>2.56141</v>
      </c>
      <c r="AZ36" s="768">
        <v>2.4102260000000002</v>
      </c>
      <c r="BA36" s="769">
        <v>2.5211250000000001</v>
      </c>
      <c r="BB36" s="769">
        <v>2.3830710000000002</v>
      </c>
      <c r="BC36" s="769">
        <v>2.4027799999999999</v>
      </c>
      <c r="BD36" s="769">
        <v>2.4882870000000001</v>
      </c>
      <c r="BE36" s="769">
        <v>2.5957810000000001</v>
      </c>
      <c r="BF36" s="769">
        <v>2.6491850000000001</v>
      </c>
      <c r="BG36" s="769">
        <v>2.3789570000000002</v>
      </c>
      <c r="BH36" s="769">
        <v>2.3647040000000001</v>
      </c>
      <c r="BI36" s="769">
        <v>2.430202</v>
      </c>
      <c r="BJ36" s="769">
        <v>2.5564019999999998</v>
      </c>
      <c r="BK36" s="769">
        <v>2.5614110000000001</v>
      </c>
      <c r="BL36" s="769">
        <v>2.3271139999999999</v>
      </c>
      <c r="BM36" s="769">
        <v>2.5211250000000001</v>
      </c>
      <c r="BN36" s="769">
        <v>2.3830710000000002</v>
      </c>
      <c r="BO36" s="769">
        <v>2.4027799999999999</v>
      </c>
      <c r="BP36" s="769">
        <v>2.4882870000000001</v>
      </c>
      <c r="BQ36" s="769">
        <v>2.5957810000000001</v>
      </c>
      <c r="BR36" s="769">
        <v>2.6491850000000001</v>
      </c>
      <c r="BS36" s="769">
        <v>2.3789570000000002</v>
      </c>
      <c r="BT36" s="769">
        <v>2.3647040000000001</v>
      </c>
      <c r="BU36" s="769">
        <v>2.430202</v>
      </c>
      <c r="BV36" s="769">
        <v>2.5564019999999998</v>
      </c>
    </row>
    <row r="37" spans="1:74" ht="12" customHeight="1" x14ac:dyDescent="0.3">
      <c r="A37" s="722" t="s">
        <v>1369</v>
      </c>
      <c r="B37" s="720" t="s">
        <v>1100</v>
      </c>
      <c r="C37" s="768">
        <v>0.30456746899999998</v>
      </c>
      <c r="D37" s="768">
        <v>0.28406959599999998</v>
      </c>
      <c r="E37" s="768">
        <v>0.31855067300000001</v>
      </c>
      <c r="F37" s="768">
        <v>0.31033686100000002</v>
      </c>
      <c r="G37" s="768">
        <v>0.32395664699999999</v>
      </c>
      <c r="H37" s="768">
        <v>0.278776739</v>
      </c>
      <c r="I37" s="768">
        <v>0.30599538500000001</v>
      </c>
      <c r="J37" s="768">
        <v>0.30379789000000001</v>
      </c>
      <c r="K37" s="768">
        <v>0.28220068799999998</v>
      </c>
      <c r="L37" s="768">
        <v>0.287502113</v>
      </c>
      <c r="M37" s="768">
        <v>0.31419796700000002</v>
      </c>
      <c r="N37" s="768">
        <v>0.31614945799999999</v>
      </c>
      <c r="O37" s="768">
        <v>0.30186723300000001</v>
      </c>
      <c r="P37" s="768">
        <v>0.27107102</v>
      </c>
      <c r="Q37" s="768">
        <v>0.30943701899999998</v>
      </c>
      <c r="R37" s="768">
        <v>0.290050743</v>
      </c>
      <c r="S37" s="768">
        <v>0.305025084</v>
      </c>
      <c r="T37" s="768">
        <v>0.28042729700000002</v>
      </c>
      <c r="U37" s="768">
        <v>0.30026196100000002</v>
      </c>
      <c r="V37" s="768">
        <v>0.29999501299999998</v>
      </c>
      <c r="W37" s="768">
        <v>0.27442552999999997</v>
      </c>
      <c r="X37" s="768">
        <v>0.28141631499999997</v>
      </c>
      <c r="Y37" s="768">
        <v>0.29889563299999999</v>
      </c>
      <c r="Z37" s="768">
        <v>0.31329566599999997</v>
      </c>
      <c r="AA37" s="768">
        <v>0.28471027700000001</v>
      </c>
      <c r="AB37" s="768">
        <v>0.260908115</v>
      </c>
      <c r="AC37" s="768">
        <v>0.28778520000000002</v>
      </c>
      <c r="AD37" s="768">
        <v>0.27558682299999998</v>
      </c>
      <c r="AE37" s="768">
        <v>0.27598138700000002</v>
      </c>
      <c r="AF37" s="768">
        <v>0.25992764899999998</v>
      </c>
      <c r="AG37" s="768">
        <v>0.26989844800000001</v>
      </c>
      <c r="AH37" s="768">
        <v>0.27458047699999999</v>
      </c>
      <c r="AI37" s="768">
        <v>0.24844701999999999</v>
      </c>
      <c r="AJ37" s="768">
        <v>0.27830796299999999</v>
      </c>
      <c r="AK37" s="768">
        <v>0.27082224500000002</v>
      </c>
      <c r="AL37" s="768">
        <v>0.28558314200000001</v>
      </c>
      <c r="AM37" s="768">
        <v>0.261047629</v>
      </c>
      <c r="AN37" s="768">
        <v>0.231727242</v>
      </c>
      <c r="AO37" s="768">
        <v>0.26084629599999998</v>
      </c>
      <c r="AP37" s="768">
        <v>0.22894209900000001</v>
      </c>
      <c r="AQ37" s="768">
        <v>0.20811507700000001</v>
      </c>
      <c r="AR37" s="768">
        <v>0.22904609300000001</v>
      </c>
      <c r="AS37" s="768">
        <v>0.22533841900000001</v>
      </c>
      <c r="AT37" s="768">
        <v>0.23347654700000001</v>
      </c>
      <c r="AU37" s="768">
        <v>0.21728755</v>
      </c>
      <c r="AV37" s="768">
        <v>0.23981021899999999</v>
      </c>
      <c r="AW37" s="768">
        <v>0.23540148899999999</v>
      </c>
      <c r="AX37" s="768">
        <v>0.249389421</v>
      </c>
      <c r="AY37" s="768">
        <v>0.26104759999999999</v>
      </c>
      <c r="AZ37" s="768">
        <v>0.2400032</v>
      </c>
      <c r="BA37" s="769">
        <v>0.26084629999999998</v>
      </c>
      <c r="BB37" s="769">
        <v>0.22894210000000001</v>
      </c>
      <c r="BC37" s="769">
        <v>0.2081151</v>
      </c>
      <c r="BD37" s="769">
        <v>0.2290461</v>
      </c>
      <c r="BE37" s="769">
        <v>0.22533839999999999</v>
      </c>
      <c r="BF37" s="769">
        <v>0.2334765</v>
      </c>
      <c r="BG37" s="769">
        <v>0.2172876</v>
      </c>
      <c r="BH37" s="769">
        <v>0.2398102</v>
      </c>
      <c r="BI37" s="769">
        <v>0.23540150000000001</v>
      </c>
      <c r="BJ37" s="769">
        <v>0.24938940000000001</v>
      </c>
      <c r="BK37" s="769">
        <v>0.2610478</v>
      </c>
      <c r="BL37" s="769">
        <v>0.23172709999999999</v>
      </c>
      <c r="BM37" s="769">
        <v>0.26084629999999998</v>
      </c>
      <c r="BN37" s="769">
        <v>0.22894210000000001</v>
      </c>
      <c r="BO37" s="769">
        <v>0.2081151</v>
      </c>
      <c r="BP37" s="769">
        <v>0.2290461</v>
      </c>
      <c r="BQ37" s="769">
        <v>0.22533839999999999</v>
      </c>
      <c r="BR37" s="769">
        <v>0.2334765</v>
      </c>
      <c r="BS37" s="769">
        <v>0.2172876</v>
      </c>
      <c r="BT37" s="769">
        <v>0.2398102</v>
      </c>
      <c r="BU37" s="769">
        <v>0.23540150000000001</v>
      </c>
      <c r="BV37" s="769">
        <v>0.24938940000000001</v>
      </c>
    </row>
    <row r="38" spans="1:74" ht="12" customHeight="1" x14ac:dyDescent="0.3">
      <c r="A38" s="722" t="s">
        <v>1370</v>
      </c>
      <c r="B38" s="720" t="s">
        <v>1101</v>
      </c>
      <c r="C38" s="768">
        <v>2.3979556999999998</v>
      </c>
      <c r="D38" s="768">
        <v>2.2232537319999999</v>
      </c>
      <c r="E38" s="768">
        <v>2.2682852069999999</v>
      </c>
      <c r="F38" s="768">
        <v>2.0837978060000002</v>
      </c>
      <c r="G38" s="768">
        <v>2.2397762640000001</v>
      </c>
      <c r="H38" s="768">
        <v>2.3191941360000001</v>
      </c>
      <c r="I38" s="768">
        <v>2.4154317399999998</v>
      </c>
      <c r="J38" s="768">
        <v>2.4089871010000001</v>
      </c>
      <c r="K38" s="768">
        <v>2.2394545039999998</v>
      </c>
      <c r="L38" s="768">
        <v>2.2244749669999999</v>
      </c>
      <c r="M38" s="768">
        <v>2.3249923290000001</v>
      </c>
      <c r="N38" s="768">
        <v>2.3817293839999998</v>
      </c>
      <c r="O38" s="768">
        <v>2.3161851590000002</v>
      </c>
      <c r="P38" s="768">
        <v>2.1254038209999999</v>
      </c>
      <c r="Q38" s="768">
        <v>2.241108739</v>
      </c>
      <c r="R38" s="768">
        <v>2.1741487249999998</v>
      </c>
      <c r="S38" s="768">
        <v>2.2120984309999998</v>
      </c>
      <c r="T38" s="768">
        <v>2.346405104</v>
      </c>
      <c r="U38" s="768">
        <v>2.4641188939999998</v>
      </c>
      <c r="V38" s="768">
        <v>2.481813153</v>
      </c>
      <c r="W38" s="768">
        <v>2.2066003830000001</v>
      </c>
      <c r="X38" s="768">
        <v>2.222331353</v>
      </c>
      <c r="Y38" s="768">
        <v>2.2677332680000002</v>
      </c>
      <c r="Z38" s="768">
        <v>2.4525401179999999</v>
      </c>
      <c r="AA38" s="768">
        <v>2.3773523679999999</v>
      </c>
      <c r="AB38" s="768">
        <v>2.1032284350000001</v>
      </c>
      <c r="AC38" s="768">
        <v>2.3537838469999999</v>
      </c>
      <c r="AD38" s="768">
        <v>2.159879536</v>
      </c>
      <c r="AE38" s="768">
        <v>2.3203617809999999</v>
      </c>
      <c r="AF38" s="768">
        <v>2.307201563</v>
      </c>
      <c r="AG38" s="768">
        <v>2.482251255</v>
      </c>
      <c r="AH38" s="768">
        <v>2.4167437079999998</v>
      </c>
      <c r="AI38" s="768">
        <v>2.242068825</v>
      </c>
      <c r="AJ38" s="768">
        <v>2.233541953</v>
      </c>
      <c r="AK38" s="768">
        <v>2.2409584539999998</v>
      </c>
      <c r="AL38" s="768">
        <v>2.383191085</v>
      </c>
      <c r="AM38" s="768">
        <v>2.3003620680000001</v>
      </c>
      <c r="AN38" s="768">
        <v>2.095387525</v>
      </c>
      <c r="AO38" s="768">
        <v>2.2602789620000001</v>
      </c>
      <c r="AP38" s="768">
        <v>2.1541292749999998</v>
      </c>
      <c r="AQ38" s="768">
        <v>2.1946639220000002</v>
      </c>
      <c r="AR38" s="768">
        <v>2.2592405229999999</v>
      </c>
      <c r="AS38" s="768">
        <v>2.3704423710000002</v>
      </c>
      <c r="AT38" s="768">
        <v>2.415707947</v>
      </c>
      <c r="AU38" s="768">
        <v>2.1616696719999999</v>
      </c>
      <c r="AV38" s="768">
        <v>2.1248934099999999</v>
      </c>
      <c r="AW38" s="768">
        <v>2.1948006339999999</v>
      </c>
      <c r="AX38" s="768">
        <v>2.307012404</v>
      </c>
      <c r="AY38" s="768">
        <v>2.3003619999999998</v>
      </c>
      <c r="AZ38" s="768">
        <v>2.170223</v>
      </c>
      <c r="BA38" s="769">
        <v>2.2602790000000001</v>
      </c>
      <c r="BB38" s="769">
        <v>2.1541290000000002</v>
      </c>
      <c r="BC38" s="769">
        <v>2.1946650000000001</v>
      </c>
      <c r="BD38" s="769">
        <v>2.2592409999999998</v>
      </c>
      <c r="BE38" s="769">
        <v>2.3704420000000002</v>
      </c>
      <c r="BF38" s="769">
        <v>2.415708</v>
      </c>
      <c r="BG38" s="769">
        <v>2.16167</v>
      </c>
      <c r="BH38" s="769">
        <v>2.1248930000000001</v>
      </c>
      <c r="BI38" s="769">
        <v>2.194801</v>
      </c>
      <c r="BJ38" s="769">
        <v>2.3070119999999998</v>
      </c>
      <c r="BK38" s="769">
        <v>2.3003629999999999</v>
      </c>
      <c r="BL38" s="769">
        <v>2.0953870000000001</v>
      </c>
      <c r="BM38" s="769">
        <v>2.2602790000000001</v>
      </c>
      <c r="BN38" s="769">
        <v>2.1541290000000002</v>
      </c>
      <c r="BO38" s="769">
        <v>2.1946650000000001</v>
      </c>
      <c r="BP38" s="769">
        <v>2.2592409999999998</v>
      </c>
      <c r="BQ38" s="769">
        <v>2.3704420000000002</v>
      </c>
      <c r="BR38" s="769">
        <v>2.415708</v>
      </c>
      <c r="BS38" s="769">
        <v>2.16167</v>
      </c>
      <c r="BT38" s="769">
        <v>2.1248930000000001</v>
      </c>
      <c r="BU38" s="769">
        <v>2.194801</v>
      </c>
      <c r="BV38" s="769">
        <v>2.3070119999999998</v>
      </c>
    </row>
    <row r="39" spans="1:74" ht="12" customHeight="1" x14ac:dyDescent="0.3">
      <c r="A39" s="722" t="s">
        <v>1371</v>
      </c>
      <c r="B39" s="720" t="s">
        <v>1102</v>
      </c>
      <c r="C39" s="768">
        <v>0.15065898799999999</v>
      </c>
      <c r="D39" s="768">
        <v>0.133186903</v>
      </c>
      <c r="E39" s="768">
        <v>0.16423265100000001</v>
      </c>
      <c r="F39" s="768">
        <v>0.14314123500000001</v>
      </c>
      <c r="G39" s="768">
        <v>0.13097057600000001</v>
      </c>
      <c r="H39" s="768">
        <v>0.111380545</v>
      </c>
      <c r="I39" s="768">
        <v>0.118654383</v>
      </c>
      <c r="J39" s="768">
        <v>0.111539154</v>
      </c>
      <c r="K39" s="768">
        <v>8.8766498999999999E-2</v>
      </c>
      <c r="L39" s="768">
        <v>0.109494997</v>
      </c>
      <c r="M39" s="768">
        <v>8.6777938999999998E-2</v>
      </c>
      <c r="N39" s="768">
        <v>0.1374273</v>
      </c>
      <c r="O39" s="768">
        <v>0.152727322</v>
      </c>
      <c r="P39" s="768">
        <v>0.130297993</v>
      </c>
      <c r="Q39" s="768">
        <v>0.145613085</v>
      </c>
      <c r="R39" s="768">
        <v>0.16884965699999999</v>
      </c>
      <c r="S39" s="768">
        <v>0.17907555999999999</v>
      </c>
      <c r="T39" s="768">
        <v>0.13906112600000001</v>
      </c>
      <c r="U39" s="768">
        <v>0.12846864099999999</v>
      </c>
      <c r="V39" s="768">
        <v>0.110205637</v>
      </c>
      <c r="W39" s="768">
        <v>8.9153014000000003E-2</v>
      </c>
      <c r="X39" s="768">
        <v>0.113098694</v>
      </c>
      <c r="Y39" s="768">
        <v>0.14377742199999999</v>
      </c>
      <c r="Z39" s="768">
        <v>0.121917662</v>
      </c>
      <c r="AA39" s="768">
        <v>0.102056698</v>
      </c>
      <c r="AB39" s="768">
        <v>0.10854733799999999</v>
      </c>
      <c r="AC39" s="768">
        <v>0.108455914</v>
      </c>
      <c r="AD39" s="768">
        <v>0.12517532300000001</v>
      </c>
      <c r="AE39" s="768">
        <v>0.125685506</v>
      </c>
      <c r="AF39" s="768">
        <v>9.5301986000000005E-2</v>
      </c>
      <c r="AG39" s="768">
        <v>9.6603192000000004E-2</v>
      </c>
      <c r="AH39" s="768">
        <v>0.10861182899999999</v>
      </c>
      <c r="AI39" s="768">
        <v>0.105894603</v>
      </c>
      <c r="AJ39" s="768">
        <v>0.121770948</v>
      </c>
      <c r="AK39" s="768">
        <v>0.13194586899999999</v>
      </c>
      <c r="AL39" s="768">
        <v>0.14627511400000001</v>
      </c>
      <c r="AM39" s="768">
        <v>0.121627096</v>
      </c>
      <c r="AN39" s="768">
        <v>0.10382646399999999</v>
      </c>
      <c r="AO39" s="768">
        <v>0.12119168299999999</v>
      </c>
      <c r="AP39" s="768">
        <v>0.114082223</v>
      </c>
      <c r="AQ39" s="768">
        <v>0.127314751</v>
      </c>
      <c r="AR39" s="768">
        <v>0.117712478</v>
      </c>
      <c r="AS39" s="768">
        <v>0.110519751</v>
      </c>
      <c r="AT39" s="768">
        <v>0.103617979</v>
      </c>
      <c r="AU39" s="768">
        <v>9.2761383000000003E-2</v>
      </c>
      <c r="AV39" s="768">
        <v>9.4930089999999995E-2</v>
      </c>
      <c r="AW39" s="768">
        <v>0.10570249399999999</v>
      </c>
      <c r="AX39" s="768">
        <v>0.117388376</v>
      </c>
      <c r="AY39" s="768">
        <v>0.1216271</v>
      </c>
      <c r="AZ39" s="768">
        <v>0.10753459999999999</v>
      </c>
      <c r="BA39" s="769">
        <v>0.1211917</v>
      </c>
      <c r="BB39" s="769">
        <v>0.11408219999999999</v>
      </c>
      <c r="BC39" s="769">
        <v>0.1273147</v>
      </c>
      <c r="BD39" s="769">
        <v>0.1177125</v>
      </c>
      <c r="BE39" s="769">
        <v>0.1105198</v>
      </c>
      <c r="BF39" s="769">
        <v>0.103618</v>
      </c>
      <c r="BG39" s="769">
        <v>9.2761399999999994E-2</v>
      </c>
      <c r="BH39" s="769">
        <v>9.4930100000000003E-2</v>
      </c>
      <c r="BI39" s="769">
        <v>0.1057025</v>
      </c>
      <c r="BJ39" s="769">
        <v>0.1173884</v>
      </c>
      <c r="BK39" s="769">
        <v>0.1216272</v>
      </c>
      <c r="BL39" s="769">
        <v>0.1038265</v>
      </c>
      <c r="BM39" s="769">
        <v>0.1211917</v>
      </c>
      <c r="BN39" s="769">
        <v>0.11408219999999999</v>
      </c>
      <c r="BO39" s="769">
        <v>0.1273147</v>
      </c>
      <c r="BP39" s="769">
        <v>0.1177125</v>
      </c>
      <c r="BQ39" s="769">
        <v>0.1105198</v>
      </c>
      <c r="BR39" s="769">
        <v>0.103618</v>
      </c>
      <c r="BS39" s="769">
        <v>9.2761399999999994E-2</v>
      </c>
      <c r="BT39" s="769">
        <v>9.4930100000000003E-2</v>
      </c>
      <c r="BU39" s="769">
        <v>0.1057025</v>
      </c>
      <c r="BV39" s="769">
        <v>0.1173884</v>
      </c>
    </row>
    <row r="40" spans="1:74" ht="12" customHeight="1" x14ac:dyDescent="0.3">
      <c r="A40" s="722" t="s">
        <v>1372</v>
      </c>
      <c r="B40" s="720" t="s">
        <v>1103</v>
      </c>
      <c r="C40" s="768">
        <v>2.7619988000000002E-2</v>
      </c>
      <c r="D40" s="768">
        <v>4.1017605999999998E-2</v>
      </c>
      <c r="E40" s="768">
        <v>4.6680639000000003E-2</v>
      </c>
      <c r="F40" s="768">
        <v>4.8567300000000001E-2</v>
      </c>
      <c r="G40" s="768">
        <v>5.0180924000000002E-2</v>
      </c>
      <c r="H40" s="768">
        <v>5.5771658000000002E-2</v>
      </c>
      <c r="I40" s="768">
        <v>5.8315737999999999E-2</v>
      </c>
      <c r="J40" s="768">
        <v>6.0781138999999998E-2</v>
      </c>
      <c r="K40" s="768">
        <v>5.0890034000000001E-2</v>
      </c>
      <c r="L40" s="768">
        <v>4.4620893000000002E-2</v>
      </c>
      <c r="M40" s="768">
        <v>3.7738441999999997E-2</v>
      </c>
      <c r="N40" s="768">
        <v>3.4556495E-2</v>
      </c>
      <c r="O40" s="768">
        <v>1.8824297E-2</v>
      </c>
      <c r="P40" s="768">
        <v>2.8558534E-2</v>
      </c>
      <c r="Q40" s="768">
        <v>4.5283184999999997E-2</v>
      </c>
      <c r="R40" s="768">
        <v>4.9533315000000001E-2</v>
      </c>
      <c r="S40" s="768">
        <v>5.7269553000000001E-2</v>
      </c>
      <c r="T40" s="768">
        <v>6.5733499000000001E-2</v>
      </c>
      <c r="U40" s="768">
        <v>6.3339472999999993E-2</v>
      </c>
      <c r="V40" s="768">
        <v>5.9913955999999997E-2</v>
      </c>
      <c r="W40" s="768">
        <v>5.6091096E-2</v>
      </c>
      <c r="X40" s="768">
        <v>5.0369650000000002E-2</v>
      </c>
      <c r="Y40" s="768">
        <v>3.6728143999999997E-2</v>
      </c>
      <c r="Z40" s="768">
        <v>3.1667795999999998E-2</v>
      </c>
      <c r="AA40" s="768">
        <v>3.1133594000000001E-2</v>
      </c>
      <c r="AB40" s="768">
        <v>3.3704204000000001E-2</v>
      </c>
      <c r="AC40" s="768">
        <v>4.7124691000000003E-2</v>
      </c>
      <c r="AD40" s="768">
        <v>5.4327579000000001E-2</v>
      </c>
      <c r="AE40" s="768">
        <v>6.1288771999999998E-2</v>
      </c>
      <c r="AF40" s="768">
        <v>6.7181648999999996E-2</v>
      </c>
      <c r="AG40" s="768">
        <v>6.3569146000000007E-2</v>
      </c>
      <c r="AH40" s="768">
        <v>6.1856726000000001E-2</v>
      </c>
      <c r="AI40" s="768">
        <v>4.9999039000000002E-2</v>
      </c>
      <c r="AJ40" s="768">
        <v>4.3423979000000001E-2</v>
      </c>
      <c r="AK40" s="768">
        <v>3.1761566999999997E-2</v>
      </c>
      <c r="AL40" s="768">
        <v>2.7116772000000001E-2</v>
      </c>
      <c r="AM40" s="768">
        <v>3.6308079E-2</v>
      </c>
      <c r="AN40" s="768">
        <v>3.5662177000000003E-2</v>
      </c>
      <c r="AO40" s="768">
        <v>5.7615008000000002E-2</v>
      </c>
      <c r="AP40" s="768">
        <v>6.4517516999999996E-2</v>
      </c>
      <c r="AQ40" s="768">
        <v>6.8660587999999995E-2</v>
      </c>
      <c r="AR40" s="768">
        <v>7.5208111999999994E-2</v>
      </c>
      <c r="AS40" s="768">
        <v>7.9273858000000003E-2</v>
      </c>
      <c r="AT40" s="768">
        <v>7.5881312000000006E-2</v>
      </c>
      <c r="AU40" s="768">
        <v>6.4125728000000007E-2</v>
      </c>
      <c r="AV40" s="768">
        <v>5.4575524E-2</v>
      </c>
      <c r="AW40" s="768">
        <v>4.1981884999999997E-2</v>
      </c>
      <c r="AX40" s="768">
        <v>3.3767501999999998E-2</v>
      </c>
      <c r="AY40" s="768">
        <v>4.6771E-2</v>
      </c>
      <c r="AZ40" s="768">
        <v>6.0639999999999999E-2</v>
      </c>
      <c r="BA40" s="769">
        <v>7.6459700000000005E-2</v>
      </c>
      <c r="BB40" s="769">
        <v>8.3019499999999996E-2</v>
      </c>
      <c r="BC40" s="769">
        <v>9.2154899999999998E-2</v>
      </c>
      <c r="BD40" s="769">
        <v>9.5312499999999994E-2</v>
      </c>
      <c r="BE40" s="769">
        <v>9.7973900000000003E-2</v>
      </c>
      <c r="BF40" s="769">
        <v>0.1000335</v>
      </c>
      <c r="BG40" s="769">
        <v>9.6341399999999994E-2</v>
      </c>
      <c r="BH40" s="769">
        <v>9.7625299999999998E-2</v>
      </c>
      <c r="BI40" s="769">
        <v>9.1599799999999995E-2</v>
      </c>
      <c r="BJ40" s="769">
        <v>9.1565999999999995E-2</v>
      </c>
      <c r="BK40" s="769">
        <v>9.1505699999999995E-2</v>
      </c>
      <c r="BL40" s="769">
        <v>9.0222399999999994E-2</v>
      </c>
      <c r="BM40" s="769">
        <v>0.10456260000000001</v>
      </c>
      <c r="BN40" s="769">
        <v>0.105361</v>
      </c>
      <c r="BO40" s="769">
        <v>0.1116273</v>
      </c>
      <c r="BP40" s="769">
        <v>0.1116374</v>
      </c>
      <c r="BQ40" s="769">
        <v>0.1129676</v>
      </c>
      <c r="BR40" s="769">
        <v>0.11367629999999999</v>
      </c>
      <c r="BS40" s="769">
        <v>0.1086023</v>
      </c>
      <c r="BT40" s="769">
        <v>0.10959389999999999</v>
      </c>
      <c r="BU40" s="769">
        <v>0.1026936</v>
      </c>
      <c r="BV40" s="769">
        <v>0.1026659</v>
      </c>
    </row>
    <row r="41" spans="1:74" ht="12" customHeight="1" x14ac:dyDescent="0.3">
      <c r="A41" s="722" t="s">
        <v>1121</v>
      </c>
      <c r="B41" s="720" t="s">
        <v>1111</v>
      </c>
      <c r="C41" s="770" t="s">
        <v>1136</v>
      </c>
      <c r="D41" s="770" t="s">
        <v>1136</v>
      </c>
      <c r="E41" s="770" t="s">
        <v>1136</v>
      </c>
      <c r="F41" s="770" t="s">
        <v>1136</v>
      </c>
      <c r="G41" s="770" t="s">
        <v>1136</v>
      </c>
      <c r="H41" s="770" t="s">
        <v>1136</v>
      </c>
      <c r="I41" s="770" t="s">
        <v>1136</v>
      </c>
      <c r="J41" s="770" t="s">
        <v>1136</v>
      </c>
      <c r="K41" s="770" t="s">
        <v>1136</v>
      </c>
      <c r="L41" s="770" t="s">
        <v>1136</v>
      </c>
      <c r="M41" s="770" t="s">
        <v>1136</v>
      </c>
      <c r="N41" s="770" t="s">
        <v>1136</v>
      </c>
      <c r="O41" s="768">
        <v>1.24603</v>
      </c>
      <c r="P41" s="768">
        <v>1.384155</v>
      </c>
      <c r="Q41" s="768">
        <v>1.972458</v>
      </c>
      <c r="R41" s="768">
        <v>2.1951260000000001</v>
      </c>
      <c r="S41" s="768">
        <v>2.4231880000000001</v>
      </c>
      <c r="T41" s="768">
        <v>2.4867720000000002</v>
      </c>
      <c r="U41" s="768">
        <v>2.554646</v>
      </c>
      <c r="V41" s="768">
        <v>2.4796360000000002</v>
      </c>
      <c r="W41" s="768">
        <v>2.2253799999999999</v>
      </c>
      <c r="X41" s="768">
        <v>1.9899340000000001</v>
      </c>
      <c r="Y41" s="768">
        <v>1.5611060000000001</v>
      </c>
      <c r="Z41" s="768">
        <v>1.471854</v>
      </c>
      <c r="AA41" s="768">
        <v>1.6193599999999999</v>
      </c>
      <c r="AB41" s="768">
        <v>1.7663409999999999</v>
      </c>
      <c r="AC41" s="768">
        <v>2.4339580000000001</v>
      </c>
      <c r="AD41" s="768">
        <v>2.7397119999999999</v>
      </c>
      <c r="AE41" s="768">
        <v>3.0112100000000002</v>
      </c>
      <c r="AF41" s="768">
        <v>3.0591110000000001</v>
      </c>
      <c r="AG41" s="768">
        <v>3.14642</v>
      </c>
      <c r="AH41" s="768">
        <v>3.0169000000000001</v>
      </c>
      <c r="AI41" s="768">
        <v>2.6743329999999998</v>
      </c>
      <c r="AJ41" s="768">
        <v>2.391775</v>
      </c>
      <c r="AK41" s="768">
        <v>1.9052819999999999</v>
      </c>
      <c r="AL41" s="768">
        <v>1.7748729999999999</v>
      </c>
      <c r="AM41" s="768">
        <v>1.9058379999999999</v>
      </c>
      <c r="AN41" s="768">
        <v>2.0615290000000002</v>
      </c>
      <c r="AO41" s="768">
        <v>2.9184130000000001</v>
      </c>
      <c r="AP41" s="768">
        <v>3.2531539999999999</v>
      </c>
      <c r="AQ41" s="768">
        <v>3.5584530000000001</v>
      </c>
      <c r="AR41" s="768">
        <v>3.6146250000000002</v>
      </c>
      <c r="AS41" s="768">
        <v>3.7719580000000001</v>
      </c>
      <c r="AT41" s="768">
        <v>3.6226470000000002</v>
      </c>
      <c r="AU41" s="768">
        <v>3.2155860000000001</v>
      </c>
      <c r="AV41" s="768">
        <v>2.8404219999999998</v>
      </c>
      <c r="AW41" s="768">
        <v>2.2317179999999999</v>
      </c>
      <c r="AX41" s="768">
        <v>2.0463119999999999</v>
      </c>
      <c r="AY41" s="768">
        <v>2.182833</v>
      </c>
      <c r="AZ41" s="768">
        <v>2.4317319999999998</v>
      </c>
      <c r="BA41" s="769">
        <v>3.420642</v>
      </c>
      <c r="BB41" s="769">
        <v>3.8209140000000001</v>
      </c>
      <c r="BC41" s="769">
        <v>4.2080349999999997</v>
      </c>
      <c r="BD41" s="769">
        <v>4.2749470000000001</v>
      </c>
      <c r="BE41" s="769">
        <v>4.4334150000000001</v>
      </c>
      <c r="BF41" s="769">
        <v>4.2870689999999998</v>
      </c>
      <c r="BG41" s="769">
        <v>3.8361339999999999</v>
      </c>
      <c r="BH41" s="769">
        <v>3.433182</v>
      </c>
      <c r="BI41" s="769">
        <v>2.7462960000000001</v>
      </c>
      <c r="BJ41" s="769">
        <v>2.5496500000000002</v>
      </c>
      <c r="BK41" s="769">
        <v>2.69095</v>
      </c>
      <c r="BL41" s="769">
        <v>2.9729559999999999</v>
      </c>
      <c r="BM41" s="769">
        <v>4.1425159999999996</v>
      </c>
      <c r="BN41" s="769">
        <v>4.6153849999999998</v>
      </c>
      <c r="BO41" s="769">
        <v>5.0732710000000001</v>
      </c>
      <c r="BP41" s="769">
        <v>5.1513559999999998</v>
      </c>
      <c r="BQ41" s="769">
        <v>5.3375870000000001</v>
      </c>
      <c r="BR41" s="769">
        <v>5.1616989999999996</v>
      </c>
      <c r="BS41" s="769">
        <v>4.6194160000000002</v>
      </c>
      <c r="BT41" s="769">
        <v>4.1362170000000003</v>
      </c>
      <c r="BU41" s="769">
        <v>3.313469</v>
      </c>
      <c r="BV41" s="769">
        <v>3.0748099999999998</v>
      </c>
    </row>
    <row r="42" spans="1:74" ht="12" customHeight="1" x14ac:dyDescent="0.3">
      <c r="A42" s="722" t="s">
        <v>1122</v>
      </c>
      <c r="B42" s="720" t="s">
        <v>1123</v>
      </c>
      <c r="C42" s="770" t="s">
        <v>1136</v>
      </c>
      <c r="D42" s="770" t="s">
        <v>1136</v>
      </c>
      <c r="E42" s="770" t="s">
        <v>1136</v>
      </c>
      <c r="F42" s="770" t="s">
        <v>1136</v>
      </c>
      <c r="G42" s="770" t="s">
        <v>1136</v>
      </c>
      <c r="H42" s="770" t="s">
        <v>1136</v>
      </c>
      <c r="I42" s="770" t="s">
        <v>1136</v>
      </c>
      <c r="J42" s="770" t="s">
        <v>1136</v>
      </c>
      <c r="K42" s="770" t="s">
        <v>1136</v>
      </c>
      <c r="L42" s="770" t="s">
        <v>1136</v>
      </c>
      <c r="M42" s="770" t="s">
        <v>1136</v>
      </c>
      <c r="N42" s="770" t="s">
        <v>1136</v>
      </c>
      <c r="O42" s="768">
        <v>0.7029128</v>
      </c>
      <c r="P42" s="768">
        <v>0.78945410000000005</v>
      </c>
      <c r="Q42" s="768">
        <v>1.146679</v>
      </c>
      <c r="R42" s="768">
        <v>1.2831440000000001</v>
      </c>
      <c r="S42" s="768">
        <v>1.414857</v>
      </c>
      <c r="T42" s="768">
        <v>1.4687779999999999</v>
      </c>
      <c r="U42" s="768">
        <v>1.494756</v>
      </c>
      <c r="V42" s="768">
        <v>1.4458660000000001</v>
      </c>
      <c r="W42" s="768">
        <v>1.293315</v>
      </c>
      <c r="X42" s="768">
        <v>1.1567320000000001</v>
      </c>
      <c r="Y42" s="768">
        <v>0.90373840000000005</v>
      </c>
      <c r="Z42" s="768">
        <v>0.84138040000000003</v>
      </c>
      <c r="AA42" s="768">
        <v>0.92057120000000003</v>
      </c>
      <c r="AB42" s="768">
        <v>1.006591</v>
      </c>
      <c r="AC42" s="768">
        <v>1.3933279999999999</v>
      </c>
      <c r="AD42" s="768">
        <v>1.5921460000000001</v>
      </c>
      <c r="AE42" s="768">
        <v>1.752683</v>
      </c>
      <c r="AF42" s="768">
        <v>1.7880149999999999</v>
      </c>
      <c r="AG42" s="768">
        <v>1.83369</v>
      </c>
      <c r="AH42" s="768">
        <v>1.7563960000000001</v>
      </c>
      <c r="AI42" s="768">
        <v>1.539126</v>
      </c>
      <c r="AJ42" s="768">
        <v>1.3854610000000001</v>
      </c>
      <c r="AK42" s="768">
        <v>1.107985</v>
      </c>
      <c r="AL42" s="768">
        <v>1.028886</v>
      </c>
      <c r="AM42" s="768">
        <v>1.105715</v>
      </c>
      <c r="AN42" s="768">
        <v>1.2040040000000001</v>
      </c>
      <c r="AO42" s="768">
        <v>1.7258309999999999</v>
      </c>
      <c r="AP42" s="768">
        <v>1.9339740000000001</v>
      </c>
      <c r="AQ42" s="768">
        <v>2.128628</v>
      </c>
      <c r="AR42" s="768">
        <v>2.1743220000000001</v>
      </c>
      <c r="AS42" s="768">
        <v>2.2670560000000002</v>
      </c>
      <c r="AT42" s="768">
        <v>2.1834959999999999</v>
      </c>
      <c r="AU42" s="768">
        <v>1.928523</v>
      </c>
      <c r="AV42" s="768">
        <v>1.6962759999999999</v>
      </c>
      <c r="AW42" s="768">
        <v>1.3456790000000001</v>
      </c>
      <c r="AX42" s="768">
        <v>1.2087920000000001</v>
      </c>
      <c r="AY42" s="768">
        <v>1.276554</v>
      </c>
      <c r="AZ42" s="768">
        <v>1.432604</v>
      </c>
      <c r="BA42" s="769">
        <v>2.0508630000000001</v>
      </c>
      <c r="BB42" s="769">
        <v>2.3176169999999998</v>
      </c>
      <c r="BC42" s="769">
        <v>2.5649259999999998</v>
      </c>
      <c r="BD42" s="769">
        <v>2.6251030000000002</v>
      </c>
      <c r="BE42" s="769">
        <v>2.7254170000000002</v>
      </c>
      <c r="BF42" s="769">
        <v>2.647532</v>
      </c>
      <c r="BG42" s="769">
        <v>2.3629639999999998</v>
      </c>
      <c r="BH42" s="769">
        <v>2.1208239999999998</v>
      </c>
      <c r="BI42" s="769">
        <v>1.7093100000000001</v>
      </c>
      <c r="BJ42" s="769">
        <v>1.5721989999999999</v>
      </c>
      <c r="BK42" s="769">
        <v>1.6473249999999999</v>
      </c>
      <c r="BL42" s="769">
        <v>1.832689</v>
      </c>
      <c r="BM42" s="769">
        <v>2.5916670000000002</v>
      </c>
      <c r="BN42" s="769">
        <v>2.918361</v>
      </c>
      <c r="BO42" s="769">
        <v>3.2219890000000002</v>
      </c>
      <c r="BP42" s="769">
        <v>3.2943530000000001</v>
      </c>
      <c r="BQ42" s="769">
        <v>3.4166500000000002</v>
      </c>
      <c r="BR42" s="769">
        <v>3.3185929999999999</v>
      </c>
      <c r="BS42" s="769">
        <v>2.9637250000000002</v>
      </c>
      <c r="BT42" s="769">
        <v>2.661591</v>
      </c>
      <c r="BU42" s="769">
        <v>2.1481840000000001</v>
      </c>
      <c r="BV42" s="769">
        <v>1.976507</v>
      </c>
    </row>
    <row r="43" spans="1:74" ht="12" customHeight="1" x14ac:dyDescent="0.3">
      <c r="A43" s="722" t="s">
        <v>1124</v>
      </c>
      <c r="B43" s="720" t="s">
        <v>1125</v>
      </c>
      <c r="C43" s="770" t="s">
        <v>1136</v>
      </c>
      <c r="D43" s="770" t="s">
        <v>1136</v>
      </c>
      <c r="E43" s="770" t="s">
        <v>1136</v>
      </c>
      <c r="F43" s="770" t="s">
        <v>1136</v>
      </c>
      <c r="G43" s="770" t="s">
        <v>1136</v>
      </c>
      <c r="H43" s="770" t="s">
        <v>1136</v>
      </c>
      <c r="I43" s="770" t="s">
        <v>1136</v>
      </c>
      <c r="J43" s="770" t="s">
        <v>1136</v>
      </c>
      <c r="K43" s="770" t="s">
        <v>1136</v>
      </c>
      <c r="L43" s="770" t="s">
        <v>1136</v>
      </c>
      <c r="M43" s="770" t="s">
        <v>1136</v>
      </c>
      <c r="N43" s="770" t="s">
        <v>1136</v>
      </c>
      <c r="O43" s="768">
        <v>0.42040230000000001</v>
      </c>
      <c r="P43" s="768">
        <v>0.45801839999999999</v>
      </c>
      <c r="Q43" s="768">
        <v>0.62904040000000006</v>
      </c>
      <c r="R43" s="768">
        <v>0.69866660000000003</v>
      </c>
      <c r="S43" s="768">
        <v>0.76976489999999997</v>
      </c>
      <c r="T43" s="768">
        <v>0.77729970000000004</v>
      </c>
      <c r="U43" s="768">
        <v>0.80770220000000004</v>
      </c>
      <c r="V43" s="768">
        <v>0.78782949999999996</v>
      </c>
      <c r="W43" s="768">
        <v>0.70937649999999997</v>
      </c>
      <c r="X43" s="768">
        <v>0.63244080000000003</v>
      </c>
      <c r="Y43" s="768">
        <v>0.50179779999999996</v>
      </c>
      <c r="Z43" s="768">
        <v>0.49223479999999997</v>
      </c>
      <c r="AA43" s="768">
        <v>0.55241600000000002</v>
      </c>
      <c r="AB43" s="768">
        <v>0.60466540000000002</v>
      </c>
      <c r="AC43" s="768">
        <v>0.81957259999999998</v>
      </c>
      <c r="AD43" s="768">
        <v>0.90681849999999997</v>
      </c>
      <c r="AE43" s="768">
        <v>0.99179779999999995</v>
      </c>
      <c r="AF43" s="768">
        <v>1.003017</v>
      </c>
      <c r="AG43" s="768">
        <v>1.035973</v>
      </c>
      <c r="AH43" s="768">
        <v>0.99261509999999997</v>
      </c>
      <c r="AI43" s="768">
        <v>0.89281999999999995</v>
      </c>
      <c r="AJ43" s="768">
        <v>0.78632239999999998</v>
      </c>
      <c r="AK43" s="768">
        <v>0.62342390000000003</v>
      </c>
      <c r="AL43" s="768">
        <v>0.58892520000000004</v>
      </c>
      <c r="AM43" s="768">
        <v>0.63229610000000003</v>
      </c>
      <c r="AN43" s="768">
        <v>0.67970489999999995</v>
      </c>
      <c r="AO43" s="768">
        <v>0.93844890000000003</v>
      </c>
      <c r="AP43" s="768">
        <v>1.04155</v>
      </c>
      <c r="AQ43" s="768">
        <v>1.121218</v>
      </c>
      <c r="AR43" s="768">
        <v>1.129802</v>
      </c>
      <c r="AS43" s="768">
        <v>1.1842360000000001</v>
      </c>
      <c r="AT43" s="768">
        <v>1.1282749999999999</v>
      </c>
      <c r="AU43" s="768">
        <v>1.005863</v>
      </c>
      <c r="AV43" s="768">
        <v>0.88951559999999996</v>
      </c>
      <c r="AW43" s="768">
        <v>0.68777290000000002</v>
      </c>
      <c r="AX43" s="768">
        <v>0.65830920000000004</v>
      </c>
      <c r="AY43" s="768">
        <v>0.71617319999999995</v>
      </c>
      <c r="AZ43" s="768">
        <v>0.79580530000000005</v>
      </c>
      <c r="BA43" s="769">
        <v>1.0803510000000001</v>
      </c>
      <c r="BB43" s="769">
        <v>1.189255</v>
      </c>
      <c r="BC43" s="769">
        <v>1.29589</v>
      </c>
      <c r="BD43" s="769">
        <v>1.3014969999999999</v>
      </c>
      <c r="BE43" s="769">
        <v>1.3477619999999999</v>
      </c>
      <c r="BF43" s="769">
        <v>1.289655</v>
      </c>
      <c r="BG43" s="769">
        <v>1.1563840000000001</v>
      </c>
      <c r="BH43" s="769">
        <v>1.022964</v>
      </c>
      <c r="BI43" s="769">
        <v>0.80946859999999998</v>
      </c>
      <c r="BJ43" s="769">
        <v>0.77187039999999996</v>
      </c>
      <c r="BK43" s="769">
        <v>0.8265981</v>
      </c>
      <c r="BL43" s="769">
        <v>0.90914649999999997</v>
      </c>
      <c r="BM43" s="769">
        <v>1.224286</v>
      </c>
      <c r="BN43" s="769">
        <v>1.3436189999999999</v>
      </c>
      <c r="BO43" s="769">
        <v>1.4614720000000001</v>
      </c>
      <c r="BP43" s="769">
        <v>1.4664729999999999</v>
      </c>
      <c r="BQ43" s="769">
        <v>1.517671</v>
      </c>
      <c r="BR43" s="769">
        <v>1.4518249999999999</v>
      </c>
      <c r="BS43" s="769">
        <v>1.3016380000000001</v>
      </c>
      <c r="BT43" s="769">
        <v>1.1513930000000001</v>
      </c>
      <c r="BU43" s="769">
        <v>0.91112590000000004</v>
      </c>
      <c r="BV43" s="769">
        <v>0.86878080000000002</v>
      </c>
    </row>
    <row r="44" spans="1:74" ht="12" customHeight="1" x14ac:dyDescent="0.3">
      <c r="A44" s="722" t="s">
        <v>1126</v>
      </c>
      <c r="B44" s="720" t="s">
        <v>1127</v>
      </c>
      <c r="C44" s="770" t="s">
        <v>1136</v>
      </c>
      <c r="D44" s="770" t="s">
        <v>1136</v>
      </c>
      <c r="E44" s="770" t="s">
        <v>1136</v>
      </c>
      <c r="F44" s="770" t="s">
        <v>1136</v>
      </c>
      <c r="G44" s="770" t="s">
        <v>1136</v>
      </c>
      <c r="H44" s="770" t="s">
        <v>1136</v>
      </c>
      <c r="I44" s="770" t="s">
        <v>1136</v>
      </c>
      <c r="J44" s="770" t="s">
        <v>1136</v>
      </c>
      <c r="K44" s="770" t="s">
        <v>1136</v>
      </c>
      <c r="L44" s="770" t="s">
        <v>1136</v>
      </c>
      <c r="M44" s="770" t="s">
        <v>1136</v>
      </c>
      <c r="N44" s="770" t="s">
        <v>1136</v>
      </c>
      <c r="O44" s="768">
        <v>0.1227153</v>
      </c>
      <c r="P44" s="768">
        <v>0.13668230000000001</v>
      </c>
      <c r="Q44" s="768">
        <v>0.19673850000000001</v>
      </c>
      <c r="R44" s="768">
        <v>0.2133149</v>
      </c>
      <c r="S44" s="768">
        <v>0.2385661</v>
      </c>
      <c r="T44" s="768">
        <v>0.24069399999999999</v>
      </c>
      <c r="U44" s="768">
        <v>0.25218810000000003</v>
      </c>
      <c r="V44" s="768">
        <v>0.24594079999999999</v>
      </c>
      <c r="W44" s="768">
        <v>0.222688</v>
      </c>
      <c r="X44" s="768">
        <v>0.20076179999999999</v>
      </c>
      <c r="Y44" s="768">
        <v>0.15556980000000001</v>
      </c>
      <c r="Z44" s="768">
        <v>0.13823859999999999</v>
      </c>
      <c r="AA44" s="768">
        <v>0.14637259999999999</v>
      </c>
      <c r="AB44" s="768">
        <v>0.15508440000000001</v>
      </c>
      <c r="AC44" s="768">
        <v>0.22105710000000001</v>
      </c>
      <c r="AD44" s="768">
        <v>0.24074670000000001</v>
      </c>
      <c r="AE44" s="768">
        <v>0.26672879999999999</v>
      </c>
      <c r="AF44" s="768">
        <v>0.26807880000000001</v>
      </c>
      <c r="AG44" s="768">
        <v>0.27675689999999997</v>
      </c>
      <c r="AH44" s="768">
        <v>0.26788869999999998</v>
      </c>
      <c r="AI44" s="768">
        <v>0.24238750000000001</v>
      </c>
      <c r="AJ44" s="768">
        <v>0.21999179999999999</v>
      </c>
      <c r="AK44" s="768">
        <v>0.1738731</v>
      </c>
      <c r="AL44" s="768">
        <v>0.1570618</v>
      </c>
      <c r="AM44" s="768">
        <v>0.16782710000000001</v>
      </c>
      <c r="AN44" s="768">
        <v>0.1778199</v>
      </c>
      <c r="AO44" s="768">
        <v>0.25413259999999999</v>
      </c>
      <c r="AP44" s="768">
        <v>0.27762979999999998</v>
      </c>
      <c r="AQ44" s="768">
        <v>0.30860799999999999</v>
      </c>
      <c r="AR44" s="768">
        <v>0.31050129999999998</v>
      </c>
      <c r="AS44" s="768">
        <v>0.32066600000000001</v>
      </c>
      <c r="AT44" s="768">
        <v>0.31087559999999997</v>
      </c>
      <c r="AU44" s="768">
        <v>0.28119909999999998</v>
      </c>
      <c r="AV44" s="768">
        <v>0.25463079999999999</v>
      </c>
      <c r="AW44" s="768">
        <v>0.19826569999999999</v>
      </c>
      <c r="AX44" s="768">
        <v>0.17921129999999999</v>
      </c>
      <c r="AY44" s="768">
        <v>0.19010560000000001</v>
      </c>
      <c r="AZ44" s="768">
        <v>0.20332210000000001</v>
      </c>
      <c r="BA44" s="769">
        <v>0.2894274</v>
      </c>
      <c r="BB44" s="769">
        <v>0.31404189999999998</v>
      </c>
      <c r="BC44" s="769">
        <v>0.34721970000000002</v>
      </c>
      <c r="BD44" s="769">
        <v>0.34834809999999999</v>
      </c>
      <c r="BE44" s="769">
        <v>0.360236</v>
      </c>
      <c r="BF44" s="769">
        <v>0.34988209999999997</v>
      </c>
      <c r="BG44" s="769">
        <v>0.3167855</v>
      </c>
      <c r="BH44" s="769">
        <v>0.28939419999999999</v>
      </c>
      <c r="BI44" s="769">
        <v>0.2275171</v>
      </c>
      <c r="BJ44" s="769">
        <v>0.20558090000000001</v>
      </c>
      <c r="BK44" s="769">
        <v>0.21702679999999999</v>
      </c>
      <c r="BL44" s="769">
        <v>0.23112050000000001</v>
      </c>
      <c r="BM44" s="769">
        <v>0.32656299999999999</v>
      </c>
      <c r="BN44" s="769">
        <v>0.35340490000000002</v>
      </c>
      <c r="BO44" s="769">
        <v>0.38980939999999997</v>
      </c>
      <c r="BP44" s="769">
        <v>0.39052930000000002</v>
      </c>
      <c r="BQ44" s="769">
        <v>0.40326519999999999</v>
      </c>
      <c r="BR44" s="769">
        <v>0.39128089999999999</v>
      </c>
      <c r="BS44" s="769">
        <v>0.35405350000000002</v>
      </c>
      <c r="BT44" s="769">
        <v>0.32323269999999998</v>
      </c>
      <c r="BU44" s="769">
        <v>0.25415969999999999</v>
      </c>
      <c r="BV44" s="769">
        <v>0.22952230000000001</v>
      </c>
    </row>
    <row r="45" spans="1:74" ht="12" customHeight="1" x14ac:dyDescent="0.3">
      <c r="A45" s="726" t="s">
        <v>1373</v>
      </c>
      <c r="B45" s="727" t="s">
        <v>1120</v>
      </c>
      <c r="C45" s="771">
        <v>1.9517471000000002E-2</v>
      </c>
      <c r="D45" s="771">
        <v>1.9793116999999999E-2</v>
      </c>
      <c r="E45" s="771">
        <v>1.9617084E-2</v>
      </c>
      <c r="F45" s="771">
        <v>1.8342290000000001E-2</v>
      </c>
      <c r="G45" s="771">
        <v>1.5909138999999999E-2</v>
      </c>
      <c r="H45" s="771">
        <v>1.3609936E-2</v>
      </c>
      <c r="I45" s="771">
        <v>1.3247063E-2</v>
      </c>
      <c r="J45" s="771">
        <v>1.0496735E-2</v>
      </c>
      <c r="K45" s="771">
        <v>1.2960380000000001E-2</v>
      </c>
      <c r="L45" s="771">
        <v>1.7448852000000001E-2</v>
      </c>
      <c r="M45" s="771">
        <v>1.7821809000000001E-2</v>
      </c>
      <c r="N45" s="771">
        <v>2.3505194E-2</v>
      </c>
      <c r="O45" s="771">
        <v>1.8728827999999999E-2</v>
      </c>
      <c r="P45" s="771">
        <v>1.9014376999999999E-2</v>
      </c>
      <c r="Q45" s="771">
        <v>2.5070169999999999E-2</v>
      </c>
      <c r="R45" s="771">
        <v>2.2301062999999999E-2</v>
      </c>
      <c r="S45" s="771">
        <v>2.0590589999999999E-2</v>
      </c>
      <c r="T45" s="771">
        <v>1.7642636E-2</v>
      </c>
      <c r="U45" s="771">
        <v>1.2293243000000001E-2</v>
      </c>
      <c r="V45" s="771">
        <v>9.5840270000000002E-3</v>
      </c>
      <c r="W45" s="771">
        <v>1.5368834E-2</v>
      </c>
      <c r="X45" s="771">
        <v>2.2710237000000001E-2</v>
      </c>
      <c r="Y45" s="771">
        <v>2.2600076E-2</v>
      </c>
      <c r="Z45" s="771">
        <v>2.2772737000000001E-2</v>
      </c>
      <c r="AA45" s="771">
        <v>2.8769092E-2</v>
      </c>
      <c r="AB45" s="771">
        <v>2.4469085000000002E-2</v>
      </c>
      <c r="AC45" s="771">
        <v>2.8684975000000001E-2</v>
      </c>
      <c r="AD45" s="771">
        <v>2.4666243000000001E-2</v>
      </c>
      <c r="AE45" s="771">
        <v>2.1552110999999999E-2</v>
      </c>
      <c r="AF45" s="771">
        <v>2.0091444E-2</v>
      </c>
      <c r="AG45" s="771">
        <v>1.4932254000000001E-2</v>
      </c>
      <c r="AH45" s="771">
        <v>1.6232923999999999E-2</v>
      </c>
      <c r="AI45" s="771">
        <v>1.7875326E-2</v>
      </c>
      <c r="AJ45" s="771">
        <v>2.4262622000000001E-2</v>
      </c>
      <c r="AK45" s="771">
        <v>2.4714403999999999E-2</v>
      </c>
      <c r="AL45" s="771">
        <v>2.4774449E-2</v>
      </c>
      <c r="AM45" s="771">
        <v>2.5189129000000001E-2</v>
      </c>
      <c r="AN45" s="771">
        <v>2.3718517000000001E-2</v>
      </c>
      <c r="AO45" s="771">
        <v>2.5919057999999998E-2</v>
      </c>
      <c r="AP45" s="771">
        <v>2.9930890000000002E-2</v>
      </c>
      <c r="AQ45" s="771">
        <v>2.5475147E-2</v>
      </c>
      <c r="AR45" s="771">
        <v>2.3144643999999999E-2</v>
      </c>
      <c r="AS45" s="771">
        <v>2.0338077999999999E-2</v>
      </c>
      <c r="AT45" s="771">
        <v>1.7618169999999999E-2</v>
      </c>
      <c r="AU45" s="771">
        <v>2.122305E-2</v>
      </c>
      <c r="AV45" s="771">
        <v>2.5551015E-2</v>
      </c>
      <c r="AW45" s="771">
        <v>2.3547019999999998E-2</v>
      </c>
      <c r="AX45" s="771">
        <v>2.4770411999999999E-2</v>
      </c>
      <c r="AY45" s="771">
        <v>2.8055299999999998E-2</v>
      </c>
      <c r="AZ45" s="771">
        <v>2.7125900000000001E-2</v>
      </c>
      <c r="BA45" s="772">
        <v>2.96323E-2</v>
      </c>
      <c r="BB45" s="772">
        <v>2.9733099999999998E-2</v>
      </c>
      <c r="BC45" s="772">
        <v>2.9662399999999998E-2</v>
      </c>
      <c r="BD45" s="772">
        <v>2.8156899999999999E-2</v>
      </c>
      <c r="BE45" s="772">
        <v>2.7845100000000001E-2</v>
      </c>
      <c r="BF45" s="772">
        <v>2.7193599999999998E-2</v>
      </c>
      <c r="BG45" s="772">
        <v>2.7204200000000001E-2</v>
      </c>
      <c r="BH45" s="772">
        <v>3.0996699999999999E-2</v>
      </c>
      <c r="BI45" s="772">
        <v>3.2345100000000002E-2</v>
      </c>
      <c r="BJ45" s="772">
        <v>3.2537299999999998E-2</v>
      </c>
      <c r="BK45" s="772">
        <v>3.3830699999999998E-2</v>
      </c>
      <c r="BL45" s="772">
        <v>3.03643E-2</v>
      </c>
      <c r="BM45" s="772">
        <v>3.3578400000000001E-2</v>
      </c>
      <c r="BN45" s="772">
        <v>3.31667E-2</v>
      </c>
      <c r="BO45" s="772">
        <v>3.2973700000000002E-2</v>
      </c>
      <c r="BP45" s="772">
        <v>3.1223899999999999E-2</v>
      </c>
      <c r="BQ45" s="772">
        <v>3.0928400000000002E-2</v>
      </c>
      <c r="BR45" s="772">
        <v>3.0224399999999998E-2</v>
      </c>
      <c r="BS45" s="772">
        <v>3.01061E-2</v>
      </c>
      <c r="BT45" s="772">
        <v>3.39753E-2</v>
      </c>
      <c r="BU45" s="772">
        <v>3.52156E-2</v>
      </c>
      <c r="BV45" s="772">
        <v>3.5495699999999998E-2</v>
      </c>
    </row>
    <row r="46" spans="1:74" ht="12" customHeight="1" x14ac:dyDescent="0.3">
      <c r="A46" s="728"/>
      <c r="B46" s="731" t="s">
        <v>1135</v>
      </c>
      <c r="C46" s="729"/>
      <c r="D46" s="729"/>
      <c r="E46" s="729"/>
      <c r="F46" s="729"/>
      <c r="G46" s="729"/>
      <c r="H46" s="729"/>
      <c r="I46" s="729"/>
      <c r="J46" s="729"/>
      <c r="K46" s="729"/>
      <c r="L46" s="729"/>
      <c r="M46" s="729"/>
      <c r="N46" s="729"/>
      <c r="O46" s="729"/>
      <c r="P46" s="729"/>
      <c r="Q46" s="729"/>
      <c r="R46" s="730"/>
      <c r="S46" s="730"/>
      <c r="T46" s="730"/>
      <c r="U46" s="730"/>
      <c r="V46" s="730"/>
      <c r="W46" s="730"/>
      <c r="X46" s="730"/>
      <c r="Y46" s="730"/>
      <c r="Z46" s="730"/>
      <c r="AA46" s="730"/>
      <c r="AB46" s="730"/>
      <c r="AC46" s="730"/>
      <c r="AD46" s="730"/>
      <c r="AE46" s="730"/>
      <c r="AF46" s="730"/>
      <c r="AG46" s="730"/>
      <c r="AH46" s="730"/>
      <c r="AI46" s="730"/>
      <c r="AJ46" s="730"/>
      <c r="AK46" s="730"/>
      <c r="AL46" s="730"/>
      <c r="AM46" s="730"/>
      <c r="AN46" s="730"/>
      <c r="AO46" s="730"/>
      <c r="AP46" s="730"/>
      <c r="AQ46" s="730"/>
      <c r="AR46" s="730"/>
      <c r="AS46" s="730"/>
      <c r="AT46" s="730"/>
      <c r="AU46" s="730"/>
      <c r="AV46" s="730"/>
      <c r="AW46" s="730"/>
      <c r="AX46" s="730"/>
      <c r="AY46" s="730"/>
      <c r="AZ46" s="730"/>
      <c r="BA46" s="730"/>
      <c r="BB46" s="730"/>
      <c r="BC46" s="730"/>
      <c r="BD46" s="743"/>
      <c r="BE46" s="743"/>
      <c r="BF46" s="743"/>
      <c r="BG46" s="730"/>
      <c r="BH46" s="730"/>
      <c r="BI46" s="730"/>
      <c r="BJ46" s="730"/>
      <c r="BK46" s="730"/>
      <c r="BL46" s="730"/>
      <c r="BM46" s="730"/>
      <c r="BN46" s="730"/>
      <c r="BO46" s="730"/>
      <c r="BP46" s="730"/>
      <c r="BQ46" s="730"/>
      <c r="BR46" s="730"/>
      <c r="BS46" s="730"/>
      <c r="BT46" s="730"/>
      <c r="BU46" s="730"/>
      <c r="BV46" s="730"/>
    </row>
    <row r="47" spans="1:74" ht="12" customHeight="1" x14ac:dyDescent="0.3">
      <c r="A47" s="722"/>
      <c r="B47" s="717" t="s">
        <v>1132</v>
      </c>
      <c r="C47" s="717"/>
      <c r="D47" s="717"/>
      <c r="E47" s="717"/>
      <c r="F47" s="717"/>
      <c r="G47" s="717"/>
      <c r="H47" s="717"/>
      <c r="I47" s="717"/>
      <c r="J47" s="717"/>
      <c r="K47" s="717"/>
      <c r="L47" s="717"/>
      <c r="M47" s="717"/>
      <c r="N47" s="717"/>
      <c r="O47" s="717"/>
      <c r="P47" s="717"/>
      <c r="Q47" s="717"/>
    </row>
    <row r="48" spans="1:74" ht="12" customHeight="1" x14ac:dyDescent="0.3">
      <c r="A48" s="722"/>
      <c r="B48" s="717" t="s">
        <v>1128</v>
      </c>
      <c r="C48" s="717"/>
      <c r="D48" s="717"/>
      <c r="E48" s="717"/>
      <c r="F48" s="717"/>
      <c r="G48" s="717"/>
      <c r="H48" s="717"/>
      <c r="I48" s="717"/>
      <c r="J48" s="717"/>
      <c r="K48" s="717"/>
      <c r="L48" s="717"/>
      <c r="M48" s="717"/>
      <c r="N48" s="717"/>
      <c r="O48" s="717"/>
      <c r="P48" s="717"/>
      <c r="Q48" s="717"/>
    </row>
    <row r="49" spans="1:17" ht="12" customHeight="1" x14ac:dyDescent="0.3">
      <c r="A49" s="722"/>
      <c r="B49" s="717" t="s">
        <v>1129</v>
      </c>
      <c r="C49" s="717"/>
      <c r="D49" s="717"/>
      <c r="E49" s="717"/>
      <c r="F49" s="717"/>
      <c r="G49" s="717"/>
      <c r="H49" s="717"/>
      <c r="I49" s="717"/>
      <c r="J49" s="717"/>
      <c r="K49" s="717"/>
      <c r="L49" s="717"/>
      <c r="M49" s="717"/>
      <c r="N49" s="717"/>
      <c r="O49" s="717"/>
      <c r="P49" s="717"/>
      <c r="Q49" s="717"/>
    </row>
    <row r="50" spans="1:17" ht="12" customHeight="1" x14ac:dyDescent="0.3">
      <c r="A50" s="722"/>
      <c r="B50" s="717" t="s">
        <v>1130</v>
      </c>
      <c r="C50" s="717"/>
      <c r="D50" s="717"/>
      <c r="E50" s="717"/>
      <c r="F50" s="717"/>
      <c r="G50" s="717"/>
      <c r="H50" s="717"/>
      <c r="I50" s="717"/>
      <c r="J50" s="717"/>
      <c r="K50" s="717"/>
      <c r="L50" s="717"/>
      <c r="M50" s="717"/>
      <c r="N50" s="717"/>
      <c r="O50" s="717"/>
      <c r="P50" s="717"/>
      <c r="Q50" s="717"/>
    </row>
    <row r="51" spans="1:17" ht="12" customHeight="1" x14ac:dyDescent="0.3">
      <c r="A51" s="722"/>
      <c r="B51" s="717" t="s">
        <v>1131</v>
      </c>
      <c r="C51" s="717"/>
      <c r="D51" s="717"/>
      <c r="E51" s="717"/>
      <c r="F51" s="717"/>
      <c r="G51" s="717"/>
      <c r="H51" s="717"/>
      <c r="I51" s="717"/>
      <c r="J51" s="717"/>
      <c r="K51" s="717"/>
      <c r="L51" s="717"/>
      <c r="M51" s="717"/>
      <c r="N51" s="717"/>
      <c r="O51" s="717"/>
      <c r="P51" s="717"/>
      <c r="Q51" s="717"/>
    </row>
    <row r="52" spans="1:17" ht="12" customHeight="1" x14ac:dyDescent="0.3">
      <c r="A52" s="722"/>
      <c r="B52" s="717" t="s">
        <v>1133</v>
      </c>
      <c r="C52" s="717"/>
      <c r="D52" s="717"/>
      <c r="E52" s="717"/>
      <c r="F52" s="717"/>
      <c r="G52" s="717"/>
      <c r="H52" s="717"/>
      <c r="I52" s="717"/>
      <c r="J52" s="717"/>
      <c r="K52" s="717"/>
      <c r="L52" s="717"/>
      <c r="M52" s="717"/>
      <c r="N52" s="717"/>
      <c r="O52" s="717"/>
      <c r="P52" s="717"/>
      <c r="Q52" s="717"/>
    </row>
    <row r="53" spans="1:17" ht="12" customHeight="1" x14ac:dyDescent="0.3">
      <c r="A53" s="722"/>
      <c r="B53" s="717" t="s">
        <v>863</v>
      </c>
      <c r="C53" s="717"/>
      <c r="D53" s="717"/>
      <c r="E53" s="717"/>
      <c r="F53" s="717"/>
      <c r="G53" s="717"/>
      <c r="H53" s="717"/>
      <c r="I53" s="717"/>
      <c r="J53" s="717"/>
      <c r="K53" s="717"/>
      <c r="L53" s="717"/>
      <c r="M53" s="717"/>
      <c r="N53" s="717"/>
      <c r="O53" s="717"/>
      <c r="P53" s="717"/>
      <c r="Q53" s="717"/>
    </row>
    <row r="54" spans="1:17" ht="12" customHeight="1" x14ac:dyDescent="0.3">
      <c r="A54" s="722"/>
      <c r="B54" s="717" t="s">
        <v>1134</v>
      </c>
      <c r="C54" s="717"/>
      <c r="D54" s="717"/>
      <c r="E54" s="717"/>
      <c r="F54" s="717"/>
      <c r="G54" s="717"/>
      <c r="H54" s="717"/>
      <c r="I54" s="717"/>
      <c r="J54" s="717"/>
      <c r="K54" s="717"/>
      <c r="L54" s="717"/>
      <c r="M54" s="717"/>
      <c r="N54" s="717"/>
      <c r="O54" s="717"/>
      <c r="P54" s="717"/>
      <c r="Q54" s="717"/>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F5" transitionEvaluation="1" transitionEntry="1" codeName="Sheet6">
    <pageSetUpPr fitToPage="1"/>
  </sheetPr>
  <dimension ref="A1:BV160"/>
  <sheetViews>
    <sheetView showGridLines="0" workbookViewId="0">
      <pane xSplit="2" ySplit="4" topLeftCell="AF5" activePane="bottomRight" state="frozen"/>
      <selection activeCell="BF63" sqref="BF63"/>
      <selection pane="topRight" activeCell="BF63" sqref="BF63"/>
      <selection pane="bottomLeft" activeCell="BF63" sqref="BF63"/>
      <selection pane="bottomRight" activeCell="AZ7" sqref="AZ7:AZ69"/>
    </sheetView>
  </sheetViews>
  <sheetFormatPr defaultColWidth="9.5546875" defaultRowHeight="10.199999999999999" x14ac:dyDescent="0.2"/>
  <cols>
    <col min="1" max="1" width="8.44140625" style="135" customWidth="1"/>
    <col min="2" max="2" width="42.5546875" style="135" customWidth="1"/>
    <col min="3" max="50" width="7.44140625" style="135" customWidth="1"/>
    <col min="51" max="55" width="7.44140625" style="355" customWidth="1"/>
    <col min="56" max="58" width="7.44140625" style="691" customWidth="1"/>
    <col min="59" max="62" width="7.44140625" style="355" customWidth="1"/>
    <col min="63" max="74" width="7.44140625" style="135" customWidth="1"/>
    <col min="75" max="16384" width="9.5546875" style="135"/>
  </cols>
  <sheetData>
    <row r="1" spans="1:74" ht="13.35" customHeight="1" x14ac:dyDescent="0.25">
      <c r="A1" s="792" t="s">
        <v>817</v>
      </c>
      <c r="B1" s="865" t="s">
        <v>1164</v>
      </c>
      <c r="C1" s="866"/>
      <c r="D1" s="866"/>
      <c r="E1" s="866"/>
      <c r="F1" s="866"/>
      <c r="G1" s="866"/>
      <c r="H1" s="866"/>
      <c r="I1" s="866"/>
      <c r="J1" s="866"/>
      <c r="K1" s="866"/>
      <c r="L1" s="866"/>
      <c r="M1" s="866"/>
      <c r="N1" s="866"/>
      <c r="O1" s="866"/>
      <c r="P1" s="866"/>
      <c r="Q1" s="866"/>
      <c r="R1" s="866"/>
      <c r="S1" s="866"/>
      <c r="T1" s="866"/>
      <c r="U1" s="866"/>
      <c r="V1" s="866"/>
      <c r="W1" s="866"/>
      <c r="X1" s="866"/>
      <c r="Y1" s="866"/>
      <c r="Z1" s="866"/>
      <c r="AA1" s="866"/>
      <c r="AB1" s="866"/>
      <c r="AC1" s="866"/>
      <c r="AD1" s="866"/>
      <c r="AE1" s="866"/>
      <c r="AF1" s="866"/>
      <c r="AG1" s="866"/>
      <c r="AH1" s="866"/>
      <c r="AI1" s="866"/>
      <c r="AJ1" s="866"/>
      <c r="AK1" s="866"/>
      <c r="AL1" s="866"/>
      <c r="AM1" s="258"/>
    </row>
    <row r="2" spans="1:74" s="47" customFormat="1" ht="13.2" x14ac:dyDescent="0.25">
      <c r="A2" s="793"/>
      <c r="B2" s="532" t="str">
        <f>"U.S. Energy Information Administration  |  Short-Term Energy Outlook  - "&amp;Dates!D1</f>
        <v>U.S. Energy Information Administration  |  Short-Term Energy Outlook  - March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c r="AY2" s="402"/>
      <c r="AZ2" s="402"/>
      <c r="BA2" s="402"/>
      <c r="BB2" s="402"/>
      <c r="BC2" s="402"/>
      <c r="BD2" s="636"/>
      <c r="BE2" s="636"/>
      <c r="BF2" s="636"/>
      <c r="BG2" s="402"/>
      <c r="BH2" s="402"/>
      <c r="BI2" s="402"/>
      <c r="BJ2" s="402"/>
    </row>
    <row r="3" spans="1:74" s="12" customFormat="1" ht="13.2" x14ac:dyDescent="0.25">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40"/>
      <c r="B5" s="136" t="s">
        <v>813</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3"/>
      <c r="AZ5" s="413"/>
      <c r="BA5" s="413"/>
      <c r="BB5" s="413"/>
      <c r="BC5" s="413"/>
      <c r="BD5" s="692"/>
      <c r="BE5" s="692"/>
      <c r="BF5" s="692"/>
      <c r="BG5" s="692"/>
      <c r="BH5" s="692"/>
      <c r="BI5" s="692"/>
      <c r="BJ5" s="413"/>
      <c r="BK5" s="413"/>
      <c r="BL5" s="413"/>
      <c r="BM5" s="413"/>
      <c r="BN5" s="413"/>
      <c r="BO5" s="413"/>
      <c r="BP5" s="413"/>
      <c r="BQ5" s="413"/>
      <c r="BR5" s="413"/>
      <c r="BS5" s="413"/>
      <c r="BT5" s="413"/>
      <c r="BU5" s="413"/>
      <c r="BV5" s="413"/>
    </row>
    <row r="6" spans="1:74" ht="11.1" customHeight="1" x14ac:dyDescent="0.2">
      <c r="A6" s="140"/>
      <c r="B6" s="36" t="s">
        <v>573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14"/>
      <c r="AZ6" s="414"/>
      <c r="BA6" s="414"/>
      <c r="BB6" s="414"/>
      <c r="BC6" s="414"/>
      <c r="BD6" s="414"/>
      <c r="BE6" s="414"/>
      <c r="BF6" s="414"/>
      <c r="BG6" s="414"/>
      <c r="BH6" s="414"/>
      <c r="BI6" s="414"/>
      <c r="BJ6" s="414"/>
      <c r="BK6" s="414"/>
      <c r="BL6" s="414"/>
      <c r="BM6" s="414"/>
      <c r="BN6" s="414"/>
      <c r="BO6" s="414"/>
      <c r="BP6" s="414"/>
      <c r="BQ6" s="414"/>
      <c r="BR6" s="414"/>
      <c r="BS6" s="414"/>
      <c r="BT6" s="414"/>
      <c r="BU6" s="414"/>
      <c r="BV6" s="414"/>
    </row>
    <row r="7" spans="1:74" ht="11.1" customHeight="1" x14ac:dyDescent="0.2">
      <c r="A7" s="140" t="s">
        <v>574</v>
      </c>
      <c r="B7" s="39" t="s">
        <v>1160</v>
      </c>
      <c r="C7" s="238">
        <v>17556.839</v>
      </c>
      <c r="D7" s="238">
        <v>17556.839</v>
      </c>
      <c r="E7" s="238">
        <v>17556.839</v>
      </c>
      <c r="F7" s="238">
        <v>17639.417000000001</v>
      </c>
      <c r="G7" s="238">
        <v>17639.417000000001</v>
      </c>
      <c r="H7" s="238">
        <v>17639.417000000001</v>
      </c>
      <c r="I7" s="238">
        <v>17735.074000000001</v>
      </c>
      <c r="J7" s="238">
        <v>17735.074000000001</v>
      </c>
      <c r="K7" s="238">
        <v>17735.074000000001</v>
      </c>
      <c r="L7" s="238">
        <v>17824.231</v>
      </c>
      <c r="M7" s="238">
        <v>17824.231</v>
      </c>
      <c r="N7" s="238">
        <v>17824.231</v>
      </c>
      <c r="O7" s="238">
        <v>17925.256000000001</v>
      </c>
      <c r="P7" s="238">
        <v>17925.256000000001</v>
      </c>
      <c r="Q7" s="238">
        <v>17925.256000000001</v>
      </c>
      <c r="R7" s="238">
        <v>18021.047999999999</v>
      </c>
      <c r="S7" s="238">
        <v>18021.047999999999</v>
      </c>
      <c r="T7" s="238">
        <v>18021.047999999999</v>
      </c>
      <c r="U7" s="238">
        <v>18163.558000000001</v>
      </c>
      <c r="V7" s="238">
        <v>18163.558000000001</v>
      </c>
      <c r="W7" s="238">
        <v>18163.558000000001</v>
      </c>
      <c r="X7" s="238">
        <v>18322.464</v>
      </c>
      <c r="Y7" s="238">
        <v>18322.464</v>
      </c>
      <c r="Z7" s="238">
        <v>18322.464</v>
      </c>
      <c r="AA7" s="238">
        <v>18438.254000000001</v>
      </c>
      <c r="AB7" s="238">
        <v>18438.254000000001</v>
      </c>
      <c r="AC7" s="238">
        <v>18438.254000000001</v>
      </c>
      <c r="AD7" s="238">
        <v>18598.134999999998</v>
      </c>
      <c r="AE7" s="238">
        <v>18598.134999999998</v>
      </c>
      <c r="AF7" s="238">
        <v>18598.134999999998</v>
      </c>
      <c r="AG7" s="238">
        <v>18732.72</v>
      </c>
      <c r="AH7" s="238">
        <v>18732.72</v>
      </c>
      <c r="AI7" s="238">
        <v>18732.72</v>
      </c>
      <c r="AJ7" s="238">
        <v>18783.547999999999</v>
      </c>
      <c r="AK7" s="238">
        <v>18783.547999999999</v>
      </c>
      <c r="AL7" s="238">
        <v>18783.547999999999</v>
      </c>
      <c r="AM7" s="238">
        <v>18927.280999999999</v>
      </c>
      <c r="AN7" s="238">
        <v>18927.280999999999</v>
      </c>
      <c r="AO7" s="238">
        <v>18927.280999999999</v>
      </c>
      <c r="AP7" s="238">
        <v>19021.86</v>
      </c>
      <c r="AQ7" s="238">
        <v>19021.86</v>
      </c>
      <c r="AR7" s="238">
        <v>19021.86</v>
      </c>
      <c r="AS7" s="238">
        <v>19121.112000000001</v>
      </c>
      <c r="AT7" s="238">
        <v>19121.112000000001</v>
      </c>
      <c r="AU7" s="238">
        <v>19121.112000000001</v>
      </c>
      <c r="AV7" s="238">
        <v>19219.767</v>
      </c>
      <c r="AW7" s="238">
        <v>19219.767</v>
      </c>
      <c r="AX7" s="238">
        <v>19219.767</v>
      </c>
      <c r="AY7" s="238">
        <v>19282.490184999999</v>
      </c>
      <c r="AZ7" s="238">
        <v>19315.641962999998</v>
      </c>
      <c r="BA7" s="329">
        <v>19349.87</v>
      </c>
      <c r="BB7" s="329">
        <v>19386.55</v>
      </c>
      <c r="BC7" s="329">
        <v>19421.89</v>
      </c>
      <c r="BD7" s="329">
        <v>19457.27</v>
      </c>
      <c r="BE7" s="329">
        <v>19493.97</v>
      </c>
      <c r="BF7" s="329">
        <v>19528.47</v>
      </c>
      <c r="BG7" s="329">
        <v>19562.07</v>
      </c>
      <c r="BH7" s="329">
        <v>19595.53</v>
      </c>
      <c r="BI7" s="329">
        <v>19626.71</v>
      </c>
      <c r="BJ7" s="329">
        <v>19656.38</v>
      </c>
      <c r="BK7" s="329">
        <v>19685.599999999999</v>
      </c>
      <c r="BL7" s="329">
        <v>19711.48</v>
      </c>
      <c r="BM7" s="329">
        <v>19735.080000000002</v>
      </c>
      <c r="BN7" s="329">
        <v>19751.580000000002</v>
      </c>
      <c r="BO7" s="329">
        <v>19774.21</v>
      </c>
      <c r="BP7" s="329">
        <v>19798.16</v>
      </c>
      <c r="BQ7" s="329">
        <v>19824.04</v>
      </c>
      <c r="BR7" s="329">
        <v>19850.189999999999</v>
      </c>
      <c r="BS7" s="329">
        <v>19877.2</v>
      </c>
      <c r="BT7" s="329">
        <v>19903.52</v>
      </c>
      <c r="BU7" s="329">
        <v>19933.45</v>
      </c>
      <c r="BV7" s="329">
        <v>19965.419999999998</v>
      </c>
    </row>
    <row r="8" spans="1:74" ht="11.1" customHeight="1" x14ac:dyDescent="0.2">
      <c r="A8" s="140"/>
      <c r="B8" s="36" t="s">
        <v>839</v>
      </c>
      <c r="C8" s="238"/>
      <c r="D8" s="238"/>
      <c r="E8" s="238"/>
      <c r="F8" s="238"/>
      <c r="G8" s="238"/>
      <c r="H8" s="238"/>
      <c r="I8" s="238"/>
      <c r="J8" s="238"/>
      <c r="K8" s="238"/>
      <c r="L8" s="238"/>
      <c r="M8" s="238"/>
      <c r="N8" s="238"/>
      <c r="O8" s="238"/>
      <c r="P8" s="238"/>
      <c r="Q8" s="238"/>
      <c r="R8" s="238"/>
      <c r="S8" s="238"/>
      <c r="T8" s="238"/>
      <c r="U8" s="238"/>
      <c r="V8" s="238"/>
      <c r="W8" s="238"/>
      <c r="X8" s="238"/>
      <c r="Y8" s="238"/>
      <c r="Z8" s="238"/>
      <c r="AA8" s="238"/>
      <c r="AB8" s="238"/>
      <c r="AC8" s="238"/>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329"/>
      <c r="BB8" s="329"/>
      <c r="BC8" s="329"/>
      <c r="BD8" s="329"/>
      <c r="BE8" s="329"/>
      <c r="BF8" s="329"/>
      <c r="BG8" s="329"/>
      <c r="BH8" s="329"/>
      <c r="BI8" s="329"/>
      <c r="BJ8" s="329"/>
      <c r="BK8" s="329"/>
      <c r="BL8" s="329"/>
      <c r="BM8" s="329"/>
      <c r="BN8" s="329"/>
      <c r="BO8" s="329"/>
      <c r="BP8" s="329"/>
      <c r="BQ8" s="329"/>
      <c r="BR8" s="329"/>
      <c r="BS8" s="329"/>
      <c r="BT8" s="329"/>
      <c r="BU8" s="329"/>
      <c r="BV8" s="329"/>
    </row>
    <row r="9" spans="1:74" ht="11.1" customHeight="1" x14ac:dyDescent="0.2">
      <c r="A9" s="140" t="s">
        <v>840</v>
      </c>
      <c r="B9" s="39" t="s">
        <v>1160</v>
      </c>
      <c r="C9" s="238">
        <v>12083.6</v>
      </c>
      <c r="D9" s="238">
        <v>12159.3</v>
      </c>
      <c r="E9" s="238">
        <v>12129.7</v>
      </c>
      <c r="F9" s="238">
        <v>12172.2</v>
      </c>
      <c r="G9" s="238">
        <v>12202.2</v>
      </c>
      <c r="H9" s="238">
        <v>12259.4</v>
      </c>
      <c r="I9" s="238">
        <v>12265.1</v>
      </c>
      <c r="J9" s="238">
        <v>12277.9</v>
      </c>
      <c r="K9" s="238">
        <v>12324.2</v>
      </c>
      <c r="L9" s="238">
        <v>12332.8</v>
      </c>
      <c r="M9" s="238">
        <v>12355.5</v>
      </c>
      <c r="N9" s="238">
        <v>12407.6</v>
      </c>
      <c r="O9" s="238">
        <v>12417.4</v>
      </c>
      <c r="P9" s="238">
        <v>12418</v>
      </c>
      <c r="Q9" s="238">
        <v>12481.3</v>
      </c>
      <c r="R9" s="238">
        <v>12493.3</v>
      </c>
      <c r="S9" s="238">
        <v>12506.2</v>
      </c>
      <c r="T9" s="238">
        <v>12539.1</v>
      </c>
      <c r="U9" s="238">
        <v>12552</v>
      </c>
      <c r="V9" s="238">
        <v>12564.6</v>
      </c>
      <c r="W9" s="238">
        <v>12642.2</v>
      </c>
      <c r="X9" s="238">
        <v>12673.3</v>
      </c>
      <c r="Y9" s="238">
        <v>12730.3</v>
      </c>
      <c r="Z9" s="238">
        <v>12785.5</v>
      </c>
      <c r="AA9" s="238">
        <v>12775.5</v>
      </c>
      <c r="AB9" s="238">
        <v>12765.2</v>
      </c>
      <c r="AC9" s="238">
        <v>12808</v>
      </c>
      <c r="AD9" s="238">
        <v>12863.2</v>
      </c>
      <c r="AE9" s="238">
        <v>12918.2</v>
      </c>
      <c r="AF9" s="238">
        <v>12946.2</v>
      </c>
      <c r="AG9" s="238">
        <v>12992.6</v>
      </c>
      <c r="AH9" s="238">
        <v>13035.3</v>
      </c>
      <c r="AI9" s="238">
        <v>13031.5</v>
      </c>
      <c r="AJ9" s="238">
        <v>13082.2</v>
      </c>
      <c r="AK9" s="238">
        <v>13115.6</v>
      </c>
      <c r="AL9" s="238">
        <v>13001.2</v>
      </c>
      <c r="AM9" s="238">
        <v>13084.8</v>
      </c>
      <c r="AN9" s="238">
        <v>13063</v>
      </c>
      <c r="AO9" s="238">
        <v>13162.2</v>
      </c>
      <c r="AP9" s="238">
        <v>13210.9</v>
      </c>
      <c r="AQ9" s="238">
        <v>13255.8</v>
      </c>
      <c r="AR9" s="238">
        <v>13283.4</v>
      </c>
      <c r="AS9" s="238">
        <v>13324.6</v>
      </c>
      <c r="AT9" s="238">
        <v>13355.6</v>
      </c>
      <c r="AU9" s="238">
        <v>13379.2</v>
      </c>
      <c r="AV9" s="238">
        <v>13379.5</v>
      </c>
      <c r="AW9" s="238">
        <v>13424.7</v>
      </c>
      <c r="AX9" s="238">
        <v>13431.6</v>
      </c>
      <c r="AY9" s="238">
        <v>13473.779407</v>
      </c>
      <c r="AZ9" s="238">
        <v>13503.863185</v>
      </c>
      <c r="BA9" s="329">
        <v>13533.44</v>
      </c>
      <c r="BB9" s="329">
        <v>13562.39</v>
      </c>
      <c r="BC9" s="329">
        <v>13591.06</v>
      </c>
      <c r="BD9" s="329">
        <v>13619.32</v>
      </c>
      <c r="BE9" s="329">
        <v>13649.29</v>
      </c>
      <c r="BF9" s="329">
        <v>13675.14</v>
      </c>
      <c r="BG9" s="329">
        <v>13698.99</v>
      </c>
      <c r="BH9" s="329">
        <v>13718.29</v>
      </c>
      <c r="BI9" s="329">
        <v>13740.05</v>
      </c>
      <c r="BJ9" s="329">
        <v>13761.73</v>
      </c>
      <c r="BK9" s="329">
        <v>13784.35</v>
      </c>
      <c r="BL9" s="329">
        <v>13805.09</v>
      </c>
      <c r="BM9" s="329">
        <v>13824.97</v>
      </c>
      <c r="BN9" s="329">
        <v>13842.39</v>
      </c>
      <c r="BO9" s="329">
        <v>13861.76</v>
      </c>
      <c r="BP9" s="329">
        <v>13881.47</v>
      </c>
      <c r="BQ9" s="329">
        <v>13901.2</v>
      </c>
      <c r="BR9" s="329">
        <v>13921.84</v>
      </c>
      <c r="BS9" s="329">
        <v>13943.07</v>
      </c>
      <c r="BT9" s="329">
        <v>13964.72</v>
      </c>
      <c r="BU9" s="329">
        <v>13987.25</v>
      </c>
      <c r="BV9" s="329">
        <v>14010.48</v>
      </c>
    </row>
    <row r="10" spans="1:74" ht="11.1" customHeight="1" x14ac:dyDescent="0.2">
      <c r="A10" s="140"/>
      <c r="B10" s="750" t="s">
        <v>1165</v>
      </c>
      <c r="C10" s="240"/>
      <c r="D10" s="240"/>
      <c r="E10" s="240"/>
      <c r="F10" s="240"/>
      <c r="G10" s="240"/>
      <c r="H10" s="240"/>
      <c r="I10" s="240"/>
      <c r="J10" s="240"/>
      <c r="K10" s="240"/>
      <c r="L10" s="240"/>
      <c r="M10" s="240"/>
      <c r="N10" s="240"/>
      <c r="O10" s="240"/>
      <c r="P10" s="240"/>
      <c r="Q10" s="240"/>
      <c r="R10" s="240"/>
      <c r="S10" s="240"/>
      <c r="T10" s="240"/>
      <c r="U10" s="240"/>
      <c r="V10" s="240"/>
      <c r="W10" s="240"/>
      <c r="X10" s="240"/>
      <c r="Y10" s="240"/>
      <c r="Z10" s="240"/>
      <c r="AA10" s="240"/>
      <c r="AB10" s="240"/>
      <c r="AC10" s="240"/>
      <c r="AD10" s="240"/>
      <c r="AE10" s="240"/>
      <c r="AF10" s="240"/>
      <c r="AG10" s="240"/>
      <c r="AH10" s="240"/>
      <c r="AI10" s="240"/>
      <c r="AJ10" s="240"/>
      <c r="AK10" s="240"/>
      <c r="AL10" s="240"/>
      <c r="AM10" s="240"/>
      <c r="AN10" s="240"/>
      <c r="AO10" s="240"/>
      <c r="AP10" s="240"/>
      <c r="AQ10" s="240"/>
      <c r="AR10" s="240"/>
      <c r="AS10" s="240"/>
      <c r="AT10" s="240"/>
      <c r="AU10" s="240"/>
      <c r="AV10" s="240"/>
      <c r="AW10" s="240"/>
      <c r="AX10" s="240"/>
      <c r="AY10" s="240"/>
      <c r="AZ10" s="240"/>
      <c r="BA10" s="350"/>
      <c r="BB10" s="350"/>
      <c r="BC10" s="350"/>
      <c r="BD10" s="350"/>
      <c r="BE10" s="350"/>
      <c r="BF10" s="350"/>
      <c r="BG10" s="350"/>
      <c r="BH10" s="350"/>
      <c r="BI10" s="350"/>
      <c r="BJ10" s="350"/>
      <c r="BK10" s="350"/>
      <c r="BL10" s="350"/>
      <c r="BM10" s="350"/>
      <c r="BN10" s="350"/>
      <c r="BO10" s="350"/>
      <c r="BP10" s="350"/>
      <c r="BQ10" s="350"/>
      <c r="BR10" s="350"/>
      <c r="BS10" s="350"/>
      <c r="BT10" s="350"/>
      <c r="BU10" s="350"/>
      <c r="BV10" s="350"/>
    </row>
    <row r="11" spans="1:74" ht="11.1" customHeight="1" x14ac:dyDescent="0.2">
      <c r="A11" s="140" t="s">
        <v>588</v>
      </c>
      <c r="B11" s="39" t="s">
        <v>1160</v>
      </c>
      <c r="C11" s="238">
        <v>2990.9839999999999</v>
      </c>
      <c r="D11" s="238">
        <v>2990.9839999999999</v>
      </c>
      <c r="E11" s="238">
        <v>2990.9839999999999</v>
      </c>
      <c r="F11" s="238">
        <v>3010.942</v>
      </c>
      <c r="G11" s="238">
        <v>3010.942</v>
      </c>
      <c r="H11" s="238">
        <v>3010.942</v>
      </c>
      <c r="I11" s="238">
        <v>3038.8609999999999</v>
      </c>
      <c r="J11" s="238">
        <v>3038.8609999999999</v>
      </c>
      <c r="K11" s="238">
        <v>3038.8609999999999</v>
      </c>
      <c r="L11" s="238">
        <v>3053.7</v>
      </c>
      <c r="M11" s="238">
        <v>3053.7</v>
      </c>
      <c r="N11" s="238">
        <v>3053.7</v>
      </c>
      <c r="O11" s="238">
        <v>3111.085</v>
      </c>
      <c r="P11" s="238">
        <v>3111.085</v>
      </c>
      <c r="Q11" s="238">
        <v>3111.085</v>
      </c>
      <c r="R11" s="238">
        <v>3132.989</v>
      </c>
      <c r="S11" s="238">
        <v>3132.989</v>
      </c>
      <c r="T11" s="238">
        <v>3132.989</v>
      </c>
      <c r="U11" s="238">
        <v>3144.09</v>
      </c>
      <c r="V11" s="238">
        <v>3144.09</v>
      </c>
      <c r="W11" s="238">
        <v>3144.09</v>
      </c>
      <c r="X11" s="238">
        <v>3210.665</v>
      </c>
      <c r="Y11" s="238">
        <v>3210.665</v>
      </c>
      <c r="Z11" s="238">
        <v>3210.665</v>
      </c>
      <c r="AA11" s="238">
        <v>3253.973</v>
      </c>
      <c r="AB11" s="238">
        <v>3253.973</v>
      </c>
      <c r="AC11" s="238">
        <v>3253.973</v>
      </c>
      <c r="AD11" s="238">
        <v>3295.3510000000001</v>
      </c>
      <c r="AE11" s="238">
        <v>3295.3510000000001</v>
      </c>
      <c r="AF11" s="238">
        <v>3295.3510000000001</v>
      </c>
      <c r="AG11" s="238">
        <v>3301.3049999999998</v>
      </c>
      <c r="AH11" s="238">
        <v>3301.3049999999998</v>
      </c>
      <c r="AI11" s="238">
        <v>3301.3049999999998</v>
      </c>
      <c r="AJ11" s="238">
        <v>3323.02</v>
      </c>
      <c r="AK11" s="238">
        <v>3323.02</v>
      </c>
      <c r="AL11" s="238">
        <v>3323.02</v>
      </c>
      <c r="AM11" s="238">
        <v>3349.444</v>
      </c>
      <c r="AN11" s="238">
        <v>3349.444</v>
      </c>
      <c r="AO11" s="238">
        <v>3349.444</v>
      </c>
      <c r="AP11" s="238">
        <v>3337.402</v>
      </c>
      <c r="AQ11" s="238">
        <v>3337.402</v>
      </c>
      <c r="AR11" s="238">
        <v>3337.402</v>
      </c>
      <c r="AS11" s="238">
        <v>3330.4690000000001</v>
      </c>
      <c r="AT11" s="238">
        <v>3330.4690000000001</v>
      </c>
      <c r="AU11" s="238">
        <v>3330.4690000000001</v>
      </c>
      <c r="AV11" s="238">
        <v>3330.9670000000001</v>
      </c>
      <c r="AW11" s="238">
        <v>3330.9670000000001</v>
      </c>
      <c r="AX11" s="238">
        <v>3330.9670000000001</v>
      </c>
      <c r="AY11" s="238">
        <v>3336.9607778</v>
      </c>
      <c r="AZ11" s="238">
        <v>3341.0621111</v>
      </c>
      <c r="BA11" s="329">
        <v>3345.826</v>
      </c>
      <c r="BB11" s="329">
        <v>3349.5070000000001</v>
      </c>
      <c r="BC11" s="329">
        <v>3356.9059999999999</v>
      </c>
      <c r="BD11" s="329">
        <v>3366.2759999999998</v>
      </c>
      <c r="BE11" s="329">
        <v>3378.7080000000001</v>
      </c>
      <c r="BF11" s="329">
        <v>3391.2049999999999</v>
      </c>
      <c r="BG11" s="329">
        <v>3404.857</v>
      </c>
      <c r="BH11" s="329">
        <v>3424.875</v>
      </c>
      <c r="BI11" s="329">
        <v>3436.93</v>
      </c>
      <c r="BJ11" s="329">
        <v>3446.232</v>
      </c>
      <c r="BK11" s="329">
        <v>3450.1970000000001</v>
      </c>
      <c r="BL11" s="329">
        <v>3455.9319999999998</v>
      </c>
      <c r="BM11" s="329">
        <v>3460.8539999999998</v>
      </c>
      <c r="BN11" s="329">
        <v>3463.7130000000002</v>
      </c>
      <c r="BO11" s="329">
        <v>3467.944</v>
      </c>
      <c r="BP11" s="329">
        <v>3472.2979999999998</v>
      </c>
      <c r="BQ11" s="329">
        <v>3476.5479999999998</v>
      </c>
      <c r="BR11" s="329">
        <v>3481.3180000000002</v>
      </c>
      <c r="BS11" s="329">
        <v>3486.3809999999999</v>
      </c>
      <c r="BT11" s="329">
        <v>3491.5329999999999</v>
      </c>
      <c r="BU11" s="329">
        <v>3497.3339999999998</v>
      </c>
      <c r="BV11" s="329">
        <v>3503.5819999999999</v>
      </c>
    </row>
    <row r="12" spans="1:74" ht="11.1" customHeight="1" x14ac:dyDescent="0.2">
      <c r="A12" s="140"/>
      <c r="B12" s="141" t="s">
        <v>593</v>
      </c>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328"/>
      <c r="BB12" s="328"/>
      <c r="BC12" s="328"/>
      <c r="BD12" s="328"/>
      <c r="BE12" s="328"/>
      <c r="BF12" s="328"/>
      <c r="BG12" s="328"/>
      <c r="BH12" s="328"/>
      <c r="BI12" s="328"/>
      <c r="BJ12" s="328"/>
      <c r="BK12" s="328"/>
      <c r="BL12" s="328"/>
      <c r="BM12" s="328"/>
      <c r="BN12" s="328"/>
      <c r="BO12" s="328"/>
      <c r="BP12" s="328"/>
      <c r="BQ12" s="328"/>
      <c r="BR12" s="328"/>
      <c r="BS12" s="328"/>
      <c r="BT12" s="328"/>
      <c r="BU12" s="328"/>
      <c r="BV12" s="328"/>
    </row>
    <row r="13" spans="1:74" ht="11.1" customHeight="1" x14ac:dyDescent="0.2">
      <c r="A13" s="140" t="s">
        <v>594</v>
      </c>
      <c r="B13" s="39" t="s">
        <v>1160</v>
      </c>
      <c r="C13" s="611">
        <v>46.905999999999999</v>
      </c>
      <c r="D13" s="611">
        <v>46.905999999999999</v>
      </c>
      <c r="E13" s="611">
        <v>46.905999999999999</v>
      </c>
      <c r="F13" s="611">
        <v>19.137</v>
      </c>
      <c r="G13" s="611">
        <v>19.137</v>
      </c>
      <c r="H13" s="611">
        <v>19.137</v>
      </c>
      <c r="I13" s="611">
        <v>-2.7109999999999999</v>
      </c>
      <c r="J13" s="611">
        <v>-2.7109999999999999</v>
      </c>
      <c r="K13" s="611">
        <v>-2.7109999999999999</v>
      </c>
      <c r="L13" s="611">
        <v>44.948999999999998</v>
      </c>
      <c r="M13" s="611">
        <v>44.948999999999998</v>
      </c>
      <c r="N13" s="611">
        <v>44.948999999999998</v>
      </c>
      <c r="O13" s="611">
        <v>13.398999999999999</v>
      </c>
      <c r="P13" s="611">
        <v>13.398999999999999</v>
      </c>
      <c r="Q13" s="611">
        <v>13.398999999999999</v>
      </c>
      <c r="R13" s="611">
        <v>18.824999999999999</v>
      </c>
      <c r="S13" s="611">
        <v>18.824999999999999</v>
      </c>
      <c r="T13" s="611">
        <v>18.824999999999999</v>
      </c>
      <c r="U13" s="611">
        <v>56.847999999999999</v>
      </c>
      <c r="V13" s="611">
        <v>56.847999999999999</v>
      </c>
      <c r="W13" s="611">
        <v>56.847999999999999</v>
      </c>
      <c r="X13" s="611">
        <v>31.686</v>
      </c>
      <c r="Y13" s="611">
        <v>31.686</v>
      </c>
      <c r="Z13" s="611">
        <v>31.686</v>
      </c>
      <c r="AA13" s="611">
        <v>41.473999999999997</v>
      </c>
      <c r="AB13" s="611">
        <v>41.473999999999997</v>
      </c>
      <c r="AC13" s="611">
        <v>41.473999999999997</v>
      </c>
      <c r="AD13" s="611">
        <v>-9.9580000000000002</v>
      </c>
      <c r="AE13" s="611">
        <v>-9.9580000000000002</v>
      </c>
      <c r="AF13" s="611">
        <v>-9.9580000000000002</v>
      </c>
      <c r="AG13" s="611">
        <v>87.31</v>
      </c>
      <c r="AH13" s="611">
        <v>87.31</v>
      </c>
      <c r="AI13" s="611">
        <v>87.31</v>
      </c>
      <c r="AJ13" s="611">
        <v>100.07</v>
      </c>
      <c r="AK13" s="611">
        <v>100.07</v>
      </c>
      <c r="AL13" s="611">
        <v>100.07</v>
      </c>
      <c r="AM13" s="611">
        <v>113.29</v>
      </c>
      <c r="AN13" s="611">
        <v>113.29</v>
      </c>
      <c r="AO13" s="611">
        <v>113.29</v>
      </c>
      <c r="AP13" s="611">
        <v>74.798000000000002</v>
      </c>
      <c r="AQ13" s="611">
        <v>74.798000000000002</v>
      </c>
      <c r="AR13" s="611">
        <v>74.798000000000002</v>
      </c>
      <c r="AS13" s="611">
        <v>67.046999999999997</v>
      </c>
      <c r="AT13" s="611">
        <v>67.046999999999997</v>
      </c>
      <c r="AU13" s="611">
        <v>67.046999999999997</v>
      </c>
      <c r="AV13" s="611">
        <v>11.877000000000001</v>
      </c>
      <c r="AW13" s="611">
        <v>11.877000000000001</v>
      </c>
      <c r="AX13" s="611">
        <v>11.877000000000001</v>
      </c>
      <c r="AY13" s="611">
        <v>31.329928889000001</v>
      </c>
      <c r="AZ13" s="611">
        <v>36.297365556000003</v>
      </c>
      <c r="BA13" s="612">
        <v>38.409385555999997</v>
      </c>
      <c r="BB13" s="612">
        <v>33.079351852000002</v>
      </c>
      <c r="BC13" s="612">
        <v>32.920516296000002</v>
      </c>
      <c r="BD13" s="612">
        <v>33.346241851999999</v>
      </c>
      <c r="BE13" s="612">
        <v>36.915396667000003</v>
      </c>
      <c r="BF13" s="612">
        <v>36.591093333000003</v>
      </c>
      <c r="BG13" s="612">
        <v>34.932200000000002</v>
      </c>
      <c r="BH13" s="612">
        <v>27.363332963000001</v>
      </c>
      <c r="BI13" s="612">
        <v>26.466797407000001</v>
      </c>
      <c r="BJ13" s="612">
        <v>27.667209629999999</v>
      </c>
      <c r="BK13" s="612">
        <v>35.215728147999997</v>
      </c>
      <c r="BL13" s="612">
        <v>37.421667036999999</v>
      </c>
      <c r="BM13" s="612">
        <v>38.536184814999999</v>
      </c>
      <c r="BN13" s="612">
        <v>37.006642962999997</v>
      </c>
      <c r="BO13" s="612">
        <v>37.102797406999997</v>
      </c>
      <c r="BP13" s="612">
        <v>37.272009629999999</v>
      </c>
      <c r="BQ13" s="612">
        <v>37.338285556000002</v>
      </c>
      <c r="BR13" s="612">
        <v>37.785608889000002</v>
      </c>
      <c r="BS13" s="612">
        <v>38.437985556000001</v>
      </c>
      <c r="BT13" s="612">
        <v>37.769575555999999</v>
      </c>
      <c r="BU13" s="612">
        <v>39.976438889000001</v>
      </c>
      <c r="BV13" s="612">
        <v>43.532735555999999</v>
      </c>
    </row>
    <row r="14" spans="1:74" ht="11.1" customHeight="1" x14ac:dyDescent="0.2">
      <c r="A14" s="140"/>
      <c r="B14" s="141" t="s">
        <v>950</v>
      </c>
      <c r="C14" s="213"/>
      <c r="D14" s="213"/>
      <c r="E14" s="213"/>
      <c r="F14" s="213"/>
      <c r="G14" s="213"/>
      <c r="H14" s="213"/>
      <c r="I14" s="213"/>
      <c r="J14" s="213"/>
      <c r="K14" s="213"/>
      <c r="L14" s="213"/>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351"/>
      <c r="BB14" s="351"/>
      <c r="BC14" s="351"/>
      <c r="BD14" s="351"/>
      <c r="BE14" s="351"/>
      <c r="BF14" s="351"/>
      <c r="BG14" s="351"/>
      <c r="BH14" s="351"/>
      <c r="BI14" s="351"/>
      <c r="BJ14" s="351"/>
      <c r="BK14" s="351"/>
      <c r="BL14" s="351"/>
      <c r="BM14" s="351"/>
      <c r="BN14" s="351"/>
      <c r="BO14" s="351"/>
      <c r="BP14" s="351"/>
      <c r="BQ14" s="351"/>
      <c r="BR14" s="351"/>
      <c r="BS14" s="351"/>
      <c r="BT14" s="351"/>
      <c r="BU14" s="351"/>
      <c r="BV14" s="351"/>
    </row>
    <row r="15" spans="1:74" ht="11.1" customHeight="1" x14ac:dyDescent="0.2">
      <c r="A15" s="140" t="s">
        <v>952</v>
      </c>
      <c r="B15" s="39" t="s">
        <v>1160</v>
      </c>
      <c r="C15" s="238">
        <v>3142.9850000000001</v>
      </c>
      <c r="D15" s="238">
        <v>3142.9850000000001</v>
      </c>
      <c r="E15" s="238">
        <v>3142.9850000000001</v>
      </c>
      <c r="F15" s="238">
        <v>3137.5039999999999</v>
      </c>
      <c r="G15" s="238">
        <v>3137.5039999999999</v>
      </c>
      <c r="H15" s="238">
        <v>3137.5039999999999</v>
      </c>
      <c r="I15" s="238">
        <v>3151.01</v>
      </c>
      <c r="J15" s="238">
        <v>3151.01</v>
      </c>
      <c r="K15" s="238">
        <v>3151.01</v>
      </c>
      <c r="L15" s="238">
        <v>3159.3229999999999</v>
      </c>
      <c r="M15" s="238">
        <v>3159.3229999999999</v>
      </c>
      <c r="N15" s="238">
        <v>3159.3229999999999</v>
      </c>
      <c r="O15" s="238">
        <v>3157.328</v>
      </c>
      <c r="P15" s="238">
        <v>3157.328</v>
      </c>
      <c r="Q15" s="238">
        <v>3157.328</v>
      </c>
      <c r="R15" s="238">
        <v>3167.9780000000001</v>
      </c>
      <c r="S15" s="238">
        <v>3167.9780000000001</v>
      </c>
      <c r="T15" s="238">
        <v>3167.9780000000001</v>
      </c>
      <c r="U15" s="238">
        <v>3167.1170000000002</v>
      </c>
      <c r="V15" s="238">
        <v>3167.1170000000002</v>
      </c>
      <c r="W15" s="238">
        <v>3167.1170000000002</v>
      </c>
      <c r="X15" s="238">
        <v>3186.1019999999999</v>
      </c>
      <c r="Y15" s="238">
        <v>3186.1019999999999</v>
      </c>
      <c r="Z15" s="238">
        <v>3186.1019999999999</v>
      </c>
      <c r="AA15" s="238">
        <v>3201.1289999999999</v>
      </c>
      <c r="AB15" s="238">
        <v>3201.1289999999999</v>
      </c>
      <c r="AC15" s="238">
        <v>3201.1289999999999</v>
      </c>
      <c r="AD15" s="238">
        <v>3221.413</v>
      </c>
      <c r="AE15" s="238">
        <v>3221.413</v>
      </c>
      <c r="AF15" s="238">
        <v>3221.413</v>
      </c>
      <c r="AG15" s="238">
        <v>3237.97</v>
      </c>
      <c r="AH15" s="238">
        <v>3237.97</v>
      </c>
      <c r="AI15" s="238">
        <v>3237.97</v>
      </c>
      <c r="AJ15" s="238">
        <v>3234.9450000000002</v>
      </c>
      <c r="AK15" s="238">
        <v>3234.9450000000002</v>
      </c>
      <c r="AL15" s="238">
        <v>3234.9450000000002</v>
      </c>
      <c r="AM15" s="238">
        <v>3258.143</v>
      </c>
      <c r="AN15" s="238">
        <v>3258.143</v>
      </c>
      <c r="AO15" s="238">
        <v>3258.143</v>
      </c>
      <c r="AP15" s="238">
        <v>3296.55</v>
      </c>
      <c r="AQ15" s="238">
        <v>3296.55</v>
      </c>
      <c r="AR15" s="238">
        <v>3296.55</v>
      </c>
      <c r="AS15" s="238">
        <v>3310.3690000000001</v>
      </c>
      <c r="AT15" s="238">
        <v>3310.3690000000001</v>
      </c>
      <c r="AU15" s="238">
        <v>3310.3690000000001</v>
      </c>
      <c r="AV15" s="238">
        <v>3332.3939999999998</v>
      </c>
      <c r="AW15" s="238">
        <v>3332.3939999999998</v>
      </c>
      <c r="AX15" s="238">
        <v>3332.3939999999998</v>
      </c>
      <c r="AY15" s="238">
        <v>3335.5820741000002</v>
      </c>
      <c r="AZ15" s="238">
        <v>3340.6535184999998</v>
      </c>
      <c r="BA15" s="329">
        <v>3347.8110000000001</v>
      </c>
      <c r="BB15" s="329">
        <v>3363.7979999999998</v>
      </c>
      <c r="BC15" s="329">
        <v>3370.0720000000001</v>
      </c>
      <c r="BD15" s="329">
        <v>3373.377</v>
      </c>
      <c r="BE15" s="329">
        <v>3369.22</v>
      </c>
      <c r="BF15" s="329">
        <v>3369.953</v>
      </c>
      <c r="BG15" s="329">
        <v>3371.085</v>
      </c>
      <c r="BH15" s="329">
        <v>3372.8510000000001</v>
      </c>
      <c r="BI15" s="329">
        <v>3374.6030000000001</v>
      </c>
      <c r="BJ15" s="329">
        <v>3376.5770000000002</v>
      </c>
      <c r="BK15" s="329">
        <v>3379.32</v>
      </c>
      <c r="BL15" s="329">
        <v>3381.3270000000002</v>
      </c>
      <c r="BM15" s="329">
        <v>3383.145</v>
      </c>
      <c r="BN15" s="329">
        <v>3384.7579999999998</v>
      </c>
      <c r="BO15" s="329">
        <v>3386.212</v>
      </c>
      <c r="BP15" s="329">
        <v>3387.4920000000002</v>
      </c>
      <c r="BQ15" s="329">
        <v>3388.5239999999999</v>
      </c>
      <c r="BR15" s="329">
        <v>3389.5059999999999</v>
      </c>
      <c r="BS15" s="329">
        <v>3390.3679999999999</v>
      </c>
      <c r="BT15" s="329">
        <v>3390.6309999999999</v>
      </c>
      <c r="BU15" s="329">
        <v>3391.607</v>
      </c>
      <c r="BV15" s="329">
        <v>3392.82</v>
      </c>
    </row>
    <row r="16" spans="1:74" ht="11.1" customHeight="1" x14ac:dyDescent="0.2">
      <c r="A16" s="140"/>
      <c r="B16" s="141" t="s">
        <v>951</v>
      </c>
      <c r="C16" s="213"/>
      <c r="D16" s="213"/>
      <c r="E16" s="213"/>
      <c r="F16" s="213"/>
      <c r="G16" s="213"/>
      <c r="H16" s="213"/>
      <c r="I16" s="213"/>
      <c r="J16" s="213"/>
      <c r="K16" s="213"/>
      <c r="L16" s="213"/>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351"/>
      <c r="BB16" s="351"/>
      <c r="BC16" s="351"/>
      <c r="BD16" s="351"/>
      <c r="BE16" s="351"/>
      <c r="BF16" s="351"/>
      <c r="BG16" s="351"/>
      <c r="BH16" s="351"/>
      <c r="BI16" s="351"/>
      <c r="BJ16" s="351"/>
      <c r="BK16" s="351"/>
      <c r="BL16" s="351"/>
      <c r="BM16" s="351"/>
      <c r="BN16" s="351"/>
      <c r="BO16" s="351"/>
      <c r="BP16" s="351"/>
      <c r="BQ16" s="351"/>
      <c r="BR16" s="351"/>
      <c r="BS16" s="351"/>
      <c r="BT16" s="351"/>
      <c r="BU16" s="351"/>
      <c r="BV16" s="351"/>
    </row>
    <row r="17" spans="1:74" ht="11.1" customHeight="1" x14ac:dyDescent="0.2">
      <c r="A17" s="140" t="s">
        <v>953</v>
      </c>
      <c r="B17" s="39" t="s">
        <v>1160</v>
      </c>
      <c r="C17" s="238">
        <v>2345.0619999999999</v>
      </c>
      <c r="D17" s="238">
        <v>2345.0619999999999</v>
      </c>
      <c r="E17" s="238">
        <v>2345.0619999999999</v>
      </c>
      <c r="F17" s="238">
        <v>2367.9340000000002</v>
      </c>
      <c r="G17" s="238">
        <v>2367.9340000000002</v>
      </c>
      <c r="H17" s="238">
        <v>2367.9340000000002</v>
      </c>
      <c r="I17" s="238">
        <v>2403.4409999999998</v>
      </c>
      <c r="J17" s="238">
        <v>2403.4409999999998</v>
      </c>
      <c r="K17" s="238">
        <v>2403.4409999999998</v>
      </c>
      <c r="L17" s="238">
        <v>2388.1149999999998</v>
      </c>
      <c r="M17" s="238">
        <v>2388.1149999999998</v>
      </c>
      <c r="N17" s="238">
        <v>2388.1149999999998</v>
      </c>
      <c r="O17" s="238">
        <v>2423.4589999999998</v>
      </c>
      <c r="P17" s="238">
        <v>2423.4589999999998</v>
      </c>
      <c r="Q17" s="238">
        <v>2423.4589999999998</v>
      </c>
      <c r="R17" s="238">
        <v>2432.9189999999999</v>
      </c>
      <c r="S17" s="238">
        <v>2432.9189999999999</v>
      </c>
      <c r="T17" s="238">
        <v>2432.9189999999999</v>
      </c>
      <c r="U17" s="238">
        <v>2459.4789999999998</v>
      </c>
      <c r="V17" s="238">
        <v>2459.4789999999998</v>
      </c>
      <c r="W17" s="238">
        <v>2459.4789999999998</v>
      </c>
      <c r="X17" s="238">
        <v>2519.2280000000001</v>
      </c>
      <c r="Y17" s="238">
        <v>2519.2280000000001</v>
      </c>
      <c r="Z17" s="238">
        <v>2519.2280000000001</v>
      </c>
      <c r="AA17" s="238">
        <v>2523.9659999999999</v>
      </c>
      <c r="AB17" s="238">
        <v>2523.9659999999999</v>
      </c>
      <c r="AC17" s="238">
        <v>2523.9659999999999</v>
      </c>
      <c r="AD17" s="238">
        <v>2559.915</v>
      </c>
      <c r="AE17" s="238">
        <v>2559.915</v>
      </c>
      <c r="AF17" s="238">
        <v>2559.915</v>
      </c>
      <c r="AG17" s="238">
        <v>2519.3209999999999</v>
      </c>
      <c r="AH17" s="238">
        <v>2519.3209999999999</v>
      </c>
      <c r="AI17" s="238">
        <v>2519.3209999999999</v>
      </c>
      <c r="AJ17" s="238">
        <v>2528.5479999999998</v>
      </c>
      <c r="AK17" s="238">
        <v>2528.5479999999998</v>
      </c>
      <c r="AL17" s="238">
        <v>2528.5479999999998</v>
      </c>
      <c r="AM17" s="238">
        <v>2554.3580000000002</v>
      </c>
      <c r="AN17" s="238">
        <v>2554.3580000000002</v>
      </c>
      <c r="AO17" s="238">
        <v>2554.3580000000002</v>
      </c>
      <c r="AP17" s="238">
        <v>2517.482</v>
      </c>
      <c r="AQ17" s="238">
        <v>2517.482</v>
      </c>
      <c r="AR17" s="238">
        <v>2517.482</v>
      </c>
      <c r="AS17" s="238">
        <v>2523.433</v>
      </c>
      <c r="AT17" s="238">
        <v>2523.433</v>
      </c>
      <c r="AU17" s="238">
        <v>2523.433</v>
      </c>
      <c r="AV17" s="238">
        <v>2532.402</v>
      </c>
      <c r="AW17" s="238">
        <v>2532.402</v>
      </c>
      <c r="AX17" s="238">
        <v>2532.402</v>
      </c>
      <c r="AY17" s="238">
        <v>2539.8233332999998</v>
      </c>
      <c r="AZ17" s="238">
        <v>2543.3923332999998</v>
      </c>
      <c r="BA17" s="329">
        <v>2546.8760000000002</v>
      </c>
      <c r="BB17" s="329">
        <v>2544.7109999999998</v>
      </c>
      <c r="BC17" s="329">
        <v>2552.1979999999999</v>
      </c>
      <c r="BD17" s="329">
        <v>2563.7739999999999</v>
      </c>
      <c r="BE17" s="329">
        <v>2585.3739999999998</v>
      </c>
      <c r="BF17" s="329">
        <v>2600.6759999999999</v>
      </c>
      <c r="BG17" s="329">
        <v>2615.6149999999998</v>
      </c>
      <c r="BH17" s="329">
        <v>2633.529</v>
      </c>
      <c r="BI17" s="329">
        <v>2645.24</v>
      </c>
      <c r="BJ17" s="329">
        <v>2654.0859999999998</v>
      </c>
      <c r="BK17" s="329">
        <v>2656.598</v>
      </c>
      <c r="BL17" s="329">
        <v>2662.3150000000001</v>
      </c>
      <c r="BM17" s="329">
        <v>2667.768</v>
      </c>
      <c r="BN17" s="329">
        <v>2671.9459999999999</v>
      </c>
      <c r="BO17" s="329">
        <v>2677.6320000000001</v>
      </c>
      <c r="BP17" s="329">
        <v>2683.8130000000001</v>
      </c>
      <c r="BQ17" s="329">
        <v>2690.8009999999999</v>
      </c>
      <c r="BR17" s="329">
        <v>2697.74</v>
      </c>
      <c r="BS17" s="329">
        <v>2704.94</v>
      </c>
      <c r="BT17" s="329">
        <v>2712.74</v>
      </c>
      <c r="BU17" s="329">
        <v>2720.2089999999998</v>
      </c>
      <c r="BV17" s="329">
        <v>2727.6869999999999</v>
      </c>
    </row>
    <row r="18" spans="1:74" ht="11.1" customHeight="1" x14ac:dyDescent="0.2">
      <c r="A18" s="140"/>
      <c r="B18" s="141" t="s">
        <v>955</v>
      </c>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351"/>
      <c r="BB18" s="351"/>
      <c r="BC18" s="351"/>
      <c r="BD18" s="351"/>
      <c r="BE18" s="351"/>
      <c r="BF18" s="351"/>
      <c r="BG18" s="351"/>
      <c r="BH18" s="351"/>
      <c r="BI18" s="351"/>
      <c r="BJ18" s="351"/>
      <c r="BK18" s="351"/>
      <c r="BL18" s="351"/>
      <c r="BM18" s="351"/>
      <c r="BN18" s="351"/>
      <c r="BO18" s="351"/>
      <c r="BP18" s="351"/>
      <c r="BQ18" s="351"/>
      <c r="BR18" s="351"/>
      <c r="BS18" s="351"/>
      <c r="BT18" s="351"/>
      <c r="BU18" s="351"/>
      <c r="BV18" s="351"/>
    </row>
    <row r="19" spans="1:74" ht="11.1" customHeight="1" x14ac:dyDescent="0.2">
      <c r="A19" s="606" t="s">
        <v>954</v>
      </c>
      <c r="B19" s="39" t="s">
        <v>1160</v>
      </c>
      <c r="C19" s="238">
        <v>3122.74</v>
      </c>
      <c r="D19" s="238">
        <v>3122.74</v>
      </c>
      <c r="E19" s="238">
        <v>3122.74</v>
      </c>
      <c r="F19" s="238">
        <v>3128.8519999999999</v>
      </c>
      <c r="G19" s="238">
        <v>3128.8519999999999</v>
      </c>
      <c r="H19" s="238">
        <v>3128.8519999999999</v>
      </c>
      <c r="I19" s="238">
        <v>3164.87</v>
      </c>
      <c r="J19" s="238">
        <v>3164.87</v>
      </c>
      <c r="K19" s="238">
        <v>3164.87</v>
      </c>
      <c r="L19" s="238">
        <v>3222.74</v>
      </c>
      <c r="M19" s="238">
        <v>3222.74</v>
      </c>
      <c r="N19" s="238">
        <v>3222.74</v>
      </c>
      <c r="O19" s="238">
        <v>3254.9609999999998</v>
      </c>
      <c r="P19" s="238">
        <v>3254.9609999999998</v>
      </c>
      <c r="Q19" s="238">
        <v>3254.9609999999998</v>
      </c>
      <c r="R19" s="238">
        <v>3282.933</v>
      </c>
      <c r="S19" s="238">
        <v>3282.933</v>
      </c>
      <c r="T19" s="238">
        <v>3282.933</v>
      </c>
      <c r="U19" s="238">
        <v>3293.1729999999998</v>
      </c>
      <c r="V19" s="238">
        <v>3293.1729999999998</v>
      </c>
      <c r="W19" s="238">
        <v>3293.1729999999998</v>
      </c>
      <c r="X19" s="238">
        <v>3403.0169999999998</v>
      </c>
      <c r="Y19" s="238">
        <v>3403.0169999999998</v>
      </c>
      <c r="Z19" s="238">
        <v>3403.0169999999998</v>
      </c>
      <c r="AA19" s="238">
        <v>3408.165</v>
      </c>
      <c r="AB19" s="238">
        <v>3408.165</v>
      </c>
      <c r="AC19" s="238">
        <v>3408.165</v>
      </c>
      <c r="AD19" s="238">
        <v>3410.4110000000001</v>
      </c>
      <c r="AE19" s="238">
        <v>3410.4110000000001</v>
      </c>
      <c r="AF19" s="238">
        <v>3410.4110000000001</v>
      </c>
      <c r="AG19" s="238">
        <v>3481.7620000000002</v>
      </c>
      <c r="AH19" s="238">
        <v>3481.7620000000002</v>
      </c>
      <c r="AI19" s="238">
        <v>3481.7620000000002</v>
      </c>
      <c r="AJ19" s="238">
        <v>3511.5830000000001</v>
      </c>
      <c r="AK19" s="238">
        <v>3511.5830000000001</v>
      </c>
      <c r="AL19" s="238">
        <v>3511.5830000000001</v>
      </c>
      <c r="AM19" s="238">
        <v>3498.3389999999999</v>
      </c>
      <c r="AN19" s="238">
        <v>3498.3389999999999</v>
      </c>
      <c r="AO19" s="238">
        <v>3498.3389999999999</v>
      </c>
      <c r="AP19" s="238">
        <v>3498.1680000000001</v>
      </c>
      <c r="AQ19" s="238">
        <v>3498.1680000000001</v>
      </c>
      <c r="AR19" s="238">
        <v>3498.1680000000001</v>
      </c>
      <c r="AS19" s="238">
        <v>3513.5659999999998</v>
      </c>
      <c r="AT19" s="238">
        <v>3513.5659999999998</v>
      </c>
      <c r="AU19" s="238">
        <v>3513.5659999999998</v>
      </c>
      <c r="AV19" s="238">
        <v>3434.3780000000002</v>
      </c>
      <c r="AW19" s="238">
        <v>3434.3780000000002</v>
      </c>
      <c r="AX19" s="238">
        <v>3434.3780000000002</v>
      </c>
      <c r="AY19" s="238">
        <v>3478.0198519</v>
      </c>
      <c r="AZ19" s="238">
        <v>3495.6859629999999</v>
      </c>
      <c r="BA19" s="329">
        <v>3510.8589999999999</v>
      </c>
      <c r="BB19" s="329">
        <v>3515.8760000000002</v>
      </c>
      <c r="BC19" s="329">
        <v>3531.8110000000001</v>
      </c>
      <c r="BD19" s="329">
        <v>3551.002</v>
      </c>
      <c r="BE19" s="329">
        <v>3579.4749999999999</v>
      </c>
      <c r="BF19" s="329">
        <v>3600.6550000000002</v>
      </c>
      <c r="BG19" s="329">
        <v>3620.57</v>
      </c>
      <c r="BH19" s="329">
        <v>3640.3980000000001</v>
      </c>
      <c r="BI19" s="329">
        <v>3656.8980000000001</v>
      </c>
      <c r="BJ19" s="329">
        <v>3671.2469999999998</v>
      </c>
      <c r="BK19" s="329">
        <v>3681.7959999999998</v>
      </c>
      <c r="BL19" s="329">
        <v>3693.085</v>
      </c>
      <c r="BM19" s="329">
        <v>3703.462</v>
      </c>
      <c r="BN19" s="329">
        <v>3712.6410000000001</v>
      </c>
      <c r="BO19" s="329">
        <v>3721.4090000000001</v>
      </c>
      <c r="BP19" s="329">
        <v>3729.4810000000002</v>
      </c>
      <c r="BQ19" s="329">
        <v>3735.4589999999998</v>
      </c>
      <c r="BR19" s="329">
        <v>3743.183</v>
      </c>
      <c r="BS19" s="329">
        <v>3751.2579999999998</v>
      </c>
      <c r="BT19" s="329">
        <v>3759.319</v>
      </c>
      <c r="BU19" s="329">
        <v>3768.366</v>
      </c>
      <c r="BV19" s="329">
        <v>3778.0340000000001</v>
      </c>
    </row>
    <row r="20" spans="1:74" ht="11.1" customHeight="1" x14ac:dyDescent="0.2">
      <c r="A20" s="140"/>
      <c r="B20" s="36" t="s">
        <v>577</v>
      </c>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39"/>
      <c r="AZ20" s="239"/>
      <c r="BA20" s="349"/>
      <c r="BB20" s="349"/>
      <c r="BC20" s="349"/>
      <c r="BD20" s="349"/>
      <c r="BE20" s="349"/>
      <c r="BF20" s="349"/>
      <c r="BG20" s="349"/>
      <c r="BH20" s="349"/>
      <c r="BI20" s="349"/>
      <c r="BJ20" s="349"/>
      <c r="BK20" s="349"/>
      <c r="BL20" s="349"/>
      <c r="BM20" s="349"/>
      <c r="BN20" s="349"/>
      <c r="BO20" s="349"/>
      <c r="BP20" s="349"/>
      <c r="BQ20" s="349"/>
      <c r="BR20" s="349"/>
      <c r="BS20" s="349"/>
      <c r="BT20" s="349"/>
      <c r="BU20" s="349"/>
      <c r="BV20" s="349"/>
    </row>
    <row r="21" spans="1:74" ht="11.1" customHeight="1" x14ac:dyDescent="0.2">
      <c r="A21" s="140" t="s">
        <v>578</v>
      </c>
      <c r="B21" s="39" t="s">
        <v>1160</v>
      </c>
      <c r="C21" s="238">
        <v>13556.7</v>
      </c>
      <c r="D21" s="238">
        <v>13568.3</v>
      </c>
      <c r="E21" s="238">
        <v>13581.1</v>
      </c>
      <c r="F21" s="238">
        <v>13560.8</v>
      </c>
      <c r="G21" s="238">
        <v>13548.6</v>
      </c>
      <c r="H21" s="238">
        <v>13553.7</v>
      </c>
      <c r="I21" s="238">
        <v>13591.7</v>
      </c>
      <c r="J21" s="238">
        <v>13606.6</v>
      </c>
      <c r="K21" s="238">
        <v>13646.9</v>
      </c>
      <c r="L21" s="238">
        <v>13672</v>
      </c>
      <c r="M21" s="238">
        <v>13699.7</v>
      </c>
      <c r="N21" s="238">
        <v>13718.5</v>
      </c>
      <c r="O21" s="238">
        <v>13802.7</v>
      </c>
      <c r="P21" s="238">
        <v>13855.3</v>
      </c>
      <c r="Q21" s="238">
        <v>13924.9</v>
      </c>
      <c r="R21" s="238">
        <v>13917</v>
      </c>
      <c r="S21" s="238">
        <v>13977.7</v>
      </c>
      <c r="T21" s="238">
        <v>13965.5</v>
      </c>
      <c r="U21" s="238">
        <v>14005.4</v>
      </c>
      <c r="V21" s="238">
        <v>14031.2</v>
      </c>
      <c r="W21" s="238">
        <v>14067.1</v>
      </c>
      <c r="X21" s="238">
        <v>14113.4</v>
      </c>
      <c r="Y21" s="238">
        <v>14155.7</v>
      </c>
      <c r="Z21" s="238">
        <v>14218.2</v>
      </c>
      <c r="AA21" s="238">
        <v>14358.3</v>
      </c>
      <c r="AB21" s="238">
        <v>14394.8</v>
      </c>
      <c r="AC21" s="238">
        <v>14447.8</v>
      </c>
      <c r="AD21" s="238">
        <v>14463.2</v>
      </c>
      <c r="AE21" s="238">
        <v>14490.8</v>
      </c>
      <c r="AF21" s="238">
        <v>14533.8</v>
      </c>
      <c r="AG21" s="238">
        <v>14577.8</v>
      </c>
      <c r="AH21" s="238">
        <v>14634.2</v>
      </c>
      <c r="AI21" s="238">
        <v>14627.8</v>
      </c>
      <c r="AJ21" s="238">
        <v>14655.6</v>
      </c>
      <c r="AK21" s="238">
        <v>14675.4</v>
      </c>
      <c r="AL21" s="238">
        <v>14814.5</v>
      </c>
      <c r="AM21" s="238">
        <v>14823.6</v>
      </c>
      <c r="AN21" s="238">
        <v>14889</v>
      </c>
      <c r="AO21" s="238">
        <v>14921.7</v>
      </c>
      <c r="AP21" s="238">
        <v>14915</v>
      </c>
      <c r="AQ21" s="238">
        <v>14927.4</v>
      </c>
      <c r="AR21" s="238">
        <v>14960.5</v>
      </c>
      <c r="AS21" s="238">
        <v>14965.6</v>
      </c>
      <c r="AT21" s="238">
        <v>15053.3</v>
      </c>
      <c r="AU21" s="238">
        <v>15108.7</v>
      </c>
      <c r="AV21" s="238">
        <v>15072.3</v>
      </c>
      <c r="AW21" s="238">
        <v>15120.1</v>
      </c>
      <c r="AX21" s="238">
        <v>15108</v>
      </c>
      <c r="AY21" s="238">
        <v>15158.083704000001</v>
      </c>
      <c r="AZ21" s="238">
        <v>15190.245926</v>
      </c>
      <c r="BA21" s="329">
        <v>15224.32</v>
      </c>
      <c r="BB21" s="329">
        <v>15270.94</v>
      </c>
      <c r="BC21" s="329">
        <v>15300.86</v>
      </c>
      <c r="BD21" s="329">
        <v>15324.73</v>
      </c>
      <c r="BE21" s="329">
        <v>15331.96</v>
      </c>
      <c r="BF21" s="329">
        <v>15351.63</v>
      </c>
      <c r="BG21" s="329">
        <v>15373.17</v>
      </c>
      <c r="BH21" s="329">
        <v>15395.37</v>
      </c>
      <c r="BI21" s="329">
        <v>15421.53</v>
      </c>
      <c r="BJ21" s="329">
        <v>15450.45</v>
      </c>
      <c r="BK21" s="329">
        <v>15489.01</v>
      </c>
      <c r="BL21" s="329">
        <v>15518.29</v>
      </c>
      <c r="BM21" s="329">
        <v>15545.18</v>
      </c>
      <c r="BN21" s="329">
        <v>15565.36</v>
      </c>
      <c r="BO21" s="329">
        <v>15590.69</v>
      </c>
      <c r="BP21" s="329">
        <v>15616.86</v>
      </c>
      <c r="BQ21" s="329">
        <v>15646.18</v>
      </c>
      <c r="BR21" s="329">
        <v>15672.28</v>
      </c>
      <c r="BS21" s="329">
        <v>15697.49</v>
      </c>
      <c r="BT21" s="329">
        <v>15718.87</v>
      </c>
      <c r="BU21" s="329">
        <v>15744.48</v>
      </c>
      <c r="BV21" s="329">
        <v>15771.39</v>
      </c>
    </row>
    <row r="22" spans="1:74" ht="11.1" customHeight="1" x14ac:dyDescent="0.2">
      <c r="A22" s="140"/>
      <c r="B22" s="139" t="s">
        <v>598</v>
      </c>
      <c r="C22" s="218"/>
      <c r="D22" s="218"/>
      <c r="E22" s="218"/>
      <c r="F22" s="218"/>
      <c r="G22" s="218"/>
      <c r="H22" s="218"/>
      <c r="I22" s="218"/>
      <c r="J22" s="218"/>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218"/>
      <c r="BA22" s="328"/>
      <c r="BB22" s="328"/>
      <c r="BC22" s="328"/>
      <c r="BD22" s="328"/>
      <c r="BE22" s="328"/>
      <c r="BF22" s="328"/>
      <c r="BG22" s="328"/>
      <c r="BH22" s="328"/>
      <c r="BI22" s="328"/>
      <c r="BJ22" s="328"/>
      <c r="BK22" s="328"/>
      <c r="BL22" s="328"/>
      <c r="BM22" s="328"/>
      <c r="BN22" s="328"/>
      <c r="BO22" s="328"/>
      <c r="BP22" s="328"/>
      <c r="BQ22" s="328"/>
      <c r="BR22" s="328"/>
      <c r="BS22" s="328"/>
      <c r="BT22" s="328"/>
      <c r="BU22" s="328"/>
      <c r="BV22" s="328"/>
    </row>
    <row r="23" spans="1:74" ht="11.1" customHeight="1" x14ac:dyDescent="0.2">
      <c r="A23" s="140" t="s">
        <v>599</v>
      </c>
      <c r="B23" s="208" t="s">
        <v>474</v>
      </c>
      <c r="C23" s="256">
        <v>143.16999999999999</v>
      </c>
      <c r="D23" s="256">
        <v>143.43299999999999</v>
      </c>
      <c r="E23" s="256">
        <v>143.66200000000001</v>
      </c>
      <c r="F23" s="256">
        <v>143.84899999999999</v>
      </c>
      <c r="G23" s="256">
        <v>143.89099999999999</v>
      </c>
      <c r="H23" s="256">
        <v>144.15799999999999</v>
      </c>
      <c r="I23" s="256">
        <v>144.512</v>
      </c>
      <c r="J23" s="256">
        <v>144.64699999999999</v>
      </c>
      <c r="K23" s="256">
        <v>144.916</v>
      </c>
      <c r="L23" s="256">
        <v>145.06100000000001</v>
      </c>
      <c r="M23" s="256">
        <v>145.21199999999999</v>
      </c>
      <c r="N23" s="256">
        <v>145.44200000000001</v>
      </c>
      <c r="O23" s="256">
        <v>145.62700000000001</v>
      </c>
      <c r="P23" s="256">
        <v>145.815</v>
      </c>
      <c r="Q23" s="256">
        <v>145.94399999999999</v>
      </c>
      <c r="R23" s="256">
        <v>146.14099999999999</v>
      </c>
      <c r="S23" s="256">
        <v>146.29599999999999</v>
      </c>
      <c r="T23" s="256">
        <v>146.512</v>
      </c>
      <c r="U23" s="256">
        <v>146.727</v>
      </c>
      <c r="V23" s="256">
        <v>146.911</v>
      </c>
      <c r="W23" s="256">
        <v>146.929</v>
      </c>
      <c r="X23" s="256">
        <v>147.196</v>
      </c>
      <c r="Y23" s="256">
        <v>147.42099999999999</v>
      </c>
      <c r="Z23" s="256">
        <v>147.55099999999999</v>
      </c>
      <c r="AA23" s="256">
        <v>147.672</v>
      </c>
      <c r="AB23" s="256">
        <v>148.078</v>
      </c>
      <c r="AC23" s="256">
        <v>148.25399999999999</v>
      </c>
      <c r="AD23" s="256">
        <v>148.39099999999999</v>
      </c>
      <c r="AE23" s="256">
        <v>148.66900000000001</v>
      </c>
      <c r="AF23" s="256">
        <v>148.88800000000001</v>
      </c>
      <c r="AG23" s="256">
        <v>149.024</v>
      </c>
      <c r="AH23" s="256">
        <v>149.268</v>
      </c>
      <c r="AI23" s="256">
        <v>149.34800000000001</v>
      </c>
      <c r="AJ23" s="256">
        <v>149.54900000000001</v>
      </c>
      <c r="AK23" s="256">
        <v>149.68299999999999</v>
      </c>
      <c r="AL23" s="256">
        <v>149.86500000000001</v>
      </c>
      <c r="AM23" s="256">
        <v>150.13399999999999</v>
      </c>
      <c r="AN23" s="256">
        <v>150.13499999999999</v>
      </c>
      <c r="AO23" s="256">
        <v>150.28200000000001</v>
      </c>
      <c r="AP23" s="256">
        <v>150.49199999999999</v>
      </c>
      <c r="AQ23" s="256">
        <v>150.577</v>
      </c>
      <c r="AR23" s="256">
        <v>150.75899999999999</v>
      </c>
      <c r="AS23" s="256">
        <v>150.953</v>
      </c>
      <c r="AT23" s="256">
        <v>151.16</v>
      </c>
      <c r="AU23" s="256">
        <v>151.36799999999999</v>
      </c>
      <c r="AV23" s="256">
        <v>151.553</v>
      </c>
      <c r="AW23" s="256">
        <v>151.81399999999999</v>
      </c>
      <c r="AX23" s="256">
        <v>151.96100000000001</v>
      </c>
      <c r="AY23" s="256">
        <v>152.18600000000001</v>
      </c>
      <c r="AZ23" s="256">
        <v>152.28102963000001</v>
      </c>
      <c r="BA23" s="342">
        <v>152.4726</v>
      </c>
      <c r="BB23" s="342">
        <v>152.7543</v>
      </c>
      <c r="BC23" s="342">
        <v>152.90860000000001</v>
      </c>
      <c r="BD23" s="342">
        <v>153.0146</v>
      </c>
      <c r="BE23" s="342">
        <v>152.9984</v>
      </c>
      <c r="BF23" s="342">
        <v>153.06309999999999</v>
      </c>
      <c r="BG23" s="342">
        <v>153.13470000000001</v>
      </c>
      <c r="BH23" s="342">
        <v>153.21129999999999</v>
      </c>
      <c r="BI23" s="342">
        <v>153.29839999999999</v>
      </c>
      <c r="BJ23" s="342">
        <v>153.3939</v>
      </c>
      <c r="BK23" s="342">
        <v>153.5197</v>
      </c>
      <c r="BL23" s="342">
        <v>153.61580000000001</v>
      </c>
      <c r="BM23" s="342">
        <v>153.70410000000001</v>
      </c>
      <c r="BN23" s="342">
        <v>153.7818</v>
      </c>
      <c r="BO23" s="342">
        <v>153.8562</v>
      </c>
      <c r="BP23" s="342">
        <v>153.9246</v>
      </c>
      <c r="BQ23" s="342">
        <v>153.98400000000001</v>
      </c>
      <c r="BR23" s="342">
        <v>154.0427</v>
      </c>
      <c r="BS23" s="342">
        <v>154.0975</v>
      </c>
      <c r="BT23" s="342">
        <v>154.1414</v>
      </c>
      <c r="BU23" s="342">
        <v>154.1942</v>
      </c>
      <c r="BV23" s="342">
        <v>154.24879999999999</v>
      </c>
    </row>
    <row r="24" spans="1:74" s="143" customFormat="1" ht="11.1" customHeight="1" x14ac:dyDescent="0.2">
      <c r="A24" s="140"/>
      <c r="B24" s="139" t="s">
        <v>841</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342"/>
      <c r="BB24" s="342"/>
      <c r="BC24" s="342"/>
      <c r="BD24" s="342"/>
      <c r="BE24" s="342"/>
      <c r="BF24" s="342"/>
      <c r="BG24" s="342"/>
      <c r="BH24" s="342"/>
      <c r="BI24" s="342"/>
      <c r="BJ24" s="342"/>
      <c r="BK24" s="342"/>
      <c r="BL24" s="342"/>
      <c r="BM24" s="342"/>
      <c r="BN24" s="342"/>
      <c r="BO24" s="342"/>
      <c r="BP24" s="342"/>
      <c r="BQ24" s="342"/>
      <c r="BR24" s="342"/>
      <c r="BS24" s="342"/>
      <c r="BT24" s="342"/>
      <c r="BU24" s="342"/>
      <c r="BV24" s="342"/>
    </row>
    <row r="25" spans="1:74" s="143" customFormat="1" ht="11.1" customHeight="1" x14ac:dyDescent="0.2">
      <c r="A25" s="140" t="s">
        <v>843</v>
      </c>
      <c r="B25" s="208" t="s">
        <v>842</v>
      </c>
      <c r="C25" s="256">
        <v>4.9000000000000004</v>
      </c>
      <c r="D25" s="256">
        <v>4.9000000000000004</v>
      </c>
      <c r="E25" s="256">
        <v>5</v>
      </c>
      <c r="F25" s="256">
        <v>5</v>
      </c>
      <c r="G25" s="256">
        <v>4.8</v>
      </c>
      <c r="H25" s="256">
        <v>4.9000000000000004</v>
      </c>
      <c r="I25" s="256">
        <v>4.8</v>
      </c>
      <c r="J25" s="256">
        <v>4.9000000000000004</v>
      </c>
      <c r="K25" s="256">
        <v>5</v>
      </c>
      <c r="L25" s="256">
        <v>4.9000000000000004</v>
      </c>
      <c r="M25" s="256">
        <v>4.7</v>
      </c>
      <c r="N25" s="256">
        <v>4.7</v>
      </c>
      <c r="O25" s="256">
        <v>4.7</v>
      </c>
      <c r="P25" s="256">
        <v>4.5999999999999996</v>
      </c>
      <c r="Q25" s="256">
        <v>4.4000000000000004</v>
      </c>
      <c r="R25" s="256">
        <v>4.4000000000000004</v>
      </c>
      <c r="S25" s="256">
        <v>4.4000000000000004</v>
      </c>
      <c r="T25" s="256">
        <v>4.3</v>
      </c>
      <c r="U25" s="256">
        <v>4.3</v>
      </c>
      <c r="V25" s="256">
        <v>4.4000000000000004</v>
      </c>
      <c r="W25" s="256">
        <v>4.2</v>
      </c>
      <c r="X25" s="256">
        <v>4.0999999999999996</v>
      </c>
      <c r="Y25" s="256">
        <v>4.2</v>
      </c>
      <c r="Z25" s="256">
        <v>4.0999999999999996</v>
      </c>
      <c r="AA25" s="256">
        <v>4.0999999999999996</v>
      </c>
      <c r="AB25" s="256">
        <v>4.0999999999999996</v>
      </c>
      <c r="AC25" s="256">
        <v>4</v>
      </c>
      <c r="AD25" s="256">
        <v>4</v>
      </c>
      <c r="AE25" s="256">
        <v>3.8</v>
      </c>
      <c r="AF25" s="256">
        <v>4</v>
      </c>
      <c r="AG25" s="256">
        <v>3.8</v>
      </c>
      <c r="AH25" s="256">
        <v>3.8</v>
      </c>
      <c r="AI25" s="256">
        <v>3.7</v>
      </c>
      <c r="AJ25" s="256">
        <v>3.8</v>
      </c>
      <c r="AK25" s="256">
        <v>3.7</v>
      </c>
      <c r="AL25" s="256">
        <v>3.9</v>
      </c>
      <c r="AM25" s="256">
        <v>4</v>
      </c>
      <c r="AN25" s="256">
        <v>3.8</v>
      </c>
      <c r="AO25" s="256">
        <v>3.8</v>
      </c>
      <c r="AP25" s="256">
        <v>3.6</v>
      </c>
      <c r="AQ25" s="256">
        <v>3.6</v>
      </c>
      <c r="AR25" s="256">
        <v>3.7</v>
      </c>
      <c r="AS25" s="256">
        <v>3.7</v>
      </c>
      <c r="AT25" s="256">
        <v>3.7</v>
      </c>
      <c r="AU25" s="256">
        <v>3.5</v>
      </c>
      <c r="AV25" s="256">
        <v>3.6</v>
      </c>
      <c r="AW25" s="256">
        <v>3.5</v>
      </c>
      <c r="AX25" s="256">
        <v>3.5</v>
      </c>
      <c r="AY25" s="256">
        <v>3.6</v>
      </c>
      <c r="AZ25" s="256">
        <v>3.4473512072000001</v>
      </c>
      <c r="BA25" s="342">
        <v>3.434615</v>
      </c>
      <c r="BB25" s="342">
        <v>3.445703</v>
      </c>
      <c r="BC25" s="342">
        <v>3.4358409999999999</v>
      </c>
      <c r="BD25" s="342">
        <v>3.421313</v>
      </c>
      <c r="BE25" s="342">
        <v>3.3899219999999999</v>
      </c>
      <c r="BF25" s="342">
        <v>3.375203</v>
      </c>
      <c r="BG25" s="342">
        <v>3.3649610000000001</v>
      </c>
      <c r="BH25" s="342">
        <v>3.3603740000000002</v>
      </c>
      <c r="BI25" s="342">
        <v>3.3582049999999999</v>
      </c>
      <c r="BJ25" s="342">
        <v>3.3596309999999998</v>
      </c>
      <c r="BK25" s="342">
        <v>3.3628439999999999</v>
      </c>
      <c r="BL25" s="342">
        <v>3.3728150000000001</v>
      </c>
      <c r="BM25" s="342">
        <v>3.387737</v>
      </c>
      <c r="BN25" s="342">
        <v>3.4106030000000001</v>
      </c>
      <c r="BO25" s="342">
        <v>3.4331809999999998</v>
      </c>
      <c r="BP25" s="342">
        <v>3.4584670000000002</v>
      </c>
      <c r="BQ25" s="342">
        <v>3.489865</v>
      </c>
      <c r="BR25" s="342">
        <v>3.5180069999999999</v>
      </c>
      <c r="BS25" s="342">
        <v>3.5463010000000001</v>
      </c>
      <c r="BT25" s="342">
        <v>3.5769069999999998</v>
      </c>
      <c r="BU25" s="342">
        <v>3.6038809999999999</v>
      </c>
      <c r="BV25" s="342">
        <v>3.6293839999999999</v>
      </c>
    </row>
    <row r="26" spans="1:74" ht="11.1" customHeight="1" x14ac:dyDescent="0.2">
      <c r="A26" s="140"/>
      <c r="B26" s="139" t="s">
        <v>844</v>
      </c>
      <c r="C26" s="241"/>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c r="AE26" s="241"/>
      <c r="AF26" s="241"/>
      <c r="AG26" s="241"/>
      <c r="AH26" s="241"/>
      <c r="AI26" s="241"/>
      <c r="AJ26" s="241"/>
      <c r="AK26" s="241"/>
      <c r="AL26" s="241"/>
      <c r="AM26" s="241"/>
      <c r="AN26" s="241"/>
      <c r="AO26" s="241"/>
      <c r="AP26" s="241"/>
      <c r="AQ26" s="241"/>
      <c r="AR26" s="241"/>
      <c r="AS26" s="241"/>
      <c r="AT26" s="241"/>
      <c r="AU26" s="241"/>
      <c r="AV26" s="241"/>
      <c r="AW26" s="241"/>
      <c r="AX26" s="241"/>
      <c r="AY26" s="241"/>
      <c r="AZ26" s="241"/>
      <c r="BA26" s="352"/>
      <c r="BB26" s="352"/>
      <c r="BC26" s="352"/>
      <c r="BD26" s="352"/>
      <c r="BE26" s="352"/>
      <c r="BF26" s="352"/>
      <c r="BG26" s="352"/>
      <c r="BH26" s="352"/>
      <c r="BI26" s="352"/>
      <c r="BJ26" s="352"/>
      <c r="BK26" s="352"/>
      <c r="BL26" s="352"/>
      <c r="BM26" s="352"/>
      <c r="BN26" s="352"/>
      <c r="BO26" s="352"/>
      <c r="BP26" s="352"/>
      <c r="BQ26" s="352"/>
      <c r="BR26" s="352"/>
      <c r="BS26" s="352"/>
      <c r="BT26" s="352"/>
      <c r="BU26" s="352"/>
      <c r="BV26" s="352"/>
    </row>
    <row r="27" spans="1:74" ht="11.1" customHeight="1" x14ac:dyDescent="0.2">
      <c r="A27" s="140" t="s">
        <v>845</v>
      </c>
      <c r="B27" s="208" t="s">
        <v>846</v>
      </c>
      <c r="C27" s="479">
        <v>1.1140000000000001</v>
      </c>
      <c r="D27" s="479">
        <v>1.208</v>
      </c>
      <c r="E27" s="479">
        <v>1.115</v>
      </c>
      <c r="F27" s="479">
        <v>1.1599999999999999</v>
      </c>
      <c r="G27" s="479">
        <v>1.131</v>
      </c>
      <c r="H27" s="479">
        <v>1.1910000000000001</v>
      </c>
      <c r="I27" s="479">
        <v>1.232</v>
      </c>
      <c r="J27" s="479">
        <v>1.159</v>
      </c>
      <c r="K27" s="479">
        <v>1.0629999999999999</v>
      </c>
      <c r="L27" s="479">
        <v>1.325</v>
      </c>
      <c r="M27" s="479">
        <v>1.1499999999999999</v>
      </c>
      <c r="N27" s="479">
        <v>1.2869999999999999</v>
      </c>
      <c r="O27" s="479">
        <v>1.2210000000000001</v>
      </c>
      <c r="P27" s="479">
        <v>1.292</v>
      </c>
      <c r="Q27" s="479">
        <v>1.179</v>
      </c>
      <c r="R27" s="479">
        <v>1.1519999999999999</v>
      </c>
      <c r="S27" s="479">
        <v>1.1240000000000001</v>
      </c>
      <c r="T27" s="479">
        <v>1.232</v>
      </c>
      <c r="U27" s="479">
        <v>1.196</v>
      </c>
      <c r="V27" s="479">
        <v>1.167</v>
      </c>
      <c r="W27" s="479">
        <v>1.163</v>
      </c>
      <c r="X27" s="479">
        <v>1.2609999999999999</v>
      </c>
      <c r="Y27" s="479">
        <v>1.2989999999999999</v>
      </c>
      <c r="Z27" s="479">
        <v>1.2190000000000001</v>
      </c>
      <c r="AA27" s="479">
        <v>1.335</v>
      </c>
      <c r="AB27" s="479">
        <v>1.2949999999999999</v>
      </c>
      <c r="AC27" s="479">
        <v>1.3320000000000001</v>
      </c>
      <c r="AD27" s="479">
        <v>1.2669999999999999</v>
      </c>
      <c r="AE27" s="479">
        <v>1.3320000000000001</v>
      </c>
      <c r="AF27" s="479">
        <v>1.18</v>
      </c>
      <c r="AG27" s="479">
        <v>1.1839999999999999</v>
      </c>
      <c r="AH27" s="479">
        <v>1.2789999999999999</v>
      </c>
      <c r="AI27" s="479">
        <v>1.236</v>
      </c>
      <c r="AJ27" s="479">
        <v>1.2110000000000001</v>
      </c>
      <c r="AK27" s="479">
        <v>1.202</v>
      </c>
      <c r="AL27" s="479">
        <v>1.1419999999999999</v>
      </c>
      <c r="AM27" s="479">
        <v>1.2909999999999999</v>
      </c>
      <c r="AN27" s="479">
        <v>1.149</v>
      </c>
      <c r="AO27" s="479">
        <v>1.1990000000000001</v>
      </c>
      <c r="AP27" s="479">
        <v>1.27</v>
      </c>
      <c r="AQ27" s="479">
        <v>1.264</v>
      </c>
      <c r="AR27" s="479">
        <v>1.2330000000000001</v>
      </c>
      <c r="AS27" s="479">
        <v>1.204</v>
      </c>
      <c r="AT27" s="479">
        <v>1.375</v>
      </c>
      <c r="AU27" s="479">
        <v>1.266</v>
      </c>
      <c r="AV27" s="479">
        <v>1.34</v>
      </c>
      <c r="AW27" s="479">
        <v>1.381</v>
      </c>
      <c r="AX27" s="479">
        <v>1.6259999999999999</v>
      </c>
      <c r="AY27" s="479">
        <v>1.5669999999999999</v>
      </c>
      <c r="AZ27" s="479">
        <v>1.3649715925999999</v>
      </c>
      <c r="BA27" s="480">
        <v>1.3597140000000001</v>
      </c>
      <c r="BB27" s="480">
        <v>1.383704</v>
      </c>
      <c r="BC27" s="480">
        <v>1.3861479999999999</v>
      </c>
      <c r="BD27" s="480">
        <v>1.3855170000000001</v>
      </c>
      <c r="BE27" s="480">
        <v>1.3796379999999999</v>
      </c>
      <c r="BF27" s="480">
        <v>1.374485</v>
      </c>
      <c r="BG27" s="480">
        <v>1.3678859999999999</v>
      </c>
      <c r="BH27" s="480">
        <v>1.3582050000000001</v>
      </c>
      <c r="BI27" s="480">
        <v>1.3499380000000001</v>
      </c>
      <c r="BJ27" s="480">
        <v>1.3414520000000001</v>
      </c>
      <c r="BK27" s="480">
        <v>1.332622</v>
      </c>
      <c r="BL27" s="480">
        <v>1.323788</v>
      </c>
      <c r="BM27" s="480">
        <v>1.3148260000000001</v>
      </c>
      <c r="BN27" s="480">
        <v>1.3054920000000001</v>
      </c>
      <c r="BO27" s="480">
        <v>1.296459</v>
      </c>
      <c r="BP27" s="480">
        <v>1.28748</v>
      </c>
      <c r="BQ27" s="480">
        <v>1.2749029999999999</v>
      </c>
      <c r="BR27" s="480">
        <v>1.2687759999999999</v>
      </c>
      <c r="BS27" s="480">
        <v>1.2654449999999999</v>
      </c>
      <c r="BT27" s="480">
        <v>1.2671269999999999</v>
      </c>
      <c r="BU27" s="480">
        <v>1.267725</v>
      </c>
      <c r="BV27" s="480">
        <v>1.2694559999999999</v>
      </c>
    </row>
    <row r="28" spans="1:74" s="143" customFormat="1" ht="11.1" customHeight="1" x14ac:dyDescent="0.2">
      <c r="A28" s="142"/>
      <c r="B28" s="208"/>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c r="AA28" s="256"/>
      <c r="AB28" s="256"/>
      <c r="AC28" s="256"/>
      <c r="AD28" s="256"/>
      <c r="AE28" s="256"/>
      <c r="AF28" s="256"/>
      <c r="AG28" s="256"/>
      <c r="AH28" s="256"/>
      <c r="AI28" s="256"/>
      <c r="AJ28" s="256"/>
      <c r="AK28" s="256"/>
      <c r="AL28" s="256"/>
      <c r="AM28" s="256"/>
      <c r="AN28" s="256"/>
      <c r="AO28" s="256"/>
      <c r="AP28" s="256"/>
      <c r="AQ28" s="256"/>
      <c r="AR28" s="256"/>
      <c r="AS28" s="256"/>
      <c r="AT28" s="256"/>
      <c r="AU28" s="256"/>
      <c r="AV28" s="256"/>
      <c r="AW28" s="256"/>
      <c r="AX28" s="256"/>
      <c r="AY28" s="256"/>
      <c r="AZ28" s="256"/>
      <c r="BA28" s="342"/>
      <c r="BB28" s="342"/>
      <c r="BC28" s="342"/>
      <c r="BD28" s="342"/>
      <c r="BE28" s="342"/>
      <c r="BF28" s="342"/>
      <c r="BG28" s="342"/>
      <c r="BH28" s="342"/>
      <c r="BI28" s="342"/>
      <c r="BJ28" s="342"/>
      <c r="BK28" s="342"/>
      <c r="BL28" s="342"/>
      <c r="BM28" s="342"/>
      <c r="BN28" s="342"/>
      <c r="BO28" s="342"/>
      <c r="BP28" s="342"/>
      <c r="BQ28" s="342"/>
      <c r="BR28" s="342"/>
      <c r="BS28" s="342"/>
      <c r="BT28" s="342"/>
      <c r="BU28" s="342"/>
      <c r="BV28" s="342"/>
    </row>
    <row r="29" spans="1:74" ht="11.1" customHeight="1" x14ac:dyDescent="0.2">
      <c r="A29" s="134"/>
      <c r="B29" s="320" t="s">
        <v>1032</v>
      </c>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330"/>
      <c r="BB29" s="330"/>
      <c r="BC29" s="330"/>
      <c r="BD29" s="330"/>
      <c r="BE29" s="330"/>
      <c r="BF29" s="330"/>
      <c r="BG29" s="330"/>
      <c r="BH29" s="330"/>
      <c r="BI29" s="330"/>
      <c r="BJ29" s="330"/>
      <c r="BK29" s="330"/>
      <c r="BL29" s="330"/>
      <c r="BM29" s="330"/>
      <c r="BN29" s="330"/>
      <c r="BO29" s="330"/>
      <c r="BP29" s="330"/>
      <c r="BQ29" s="330"/>
      <c r="BR29" s="330"/>
      <c r="BS29" s="330"/>
      <c r="BT29" s="330"/>
      <c r="BU29" s="330"/>
      <c r="BV29" s="330"/>
    </row>
    <row r="30" spans="1:74" ht="11.1" customHeight="1" x14ac:dyDescent="0.2">
      <c r="A30" s="606" t="s">
        <v>601</v>
      </c>
      <c r="B30" s="607" t="s">
        <v>600</v>
      </c>
      <c r="C30" s="256">
        <v>102.9525</v>
      </c>
      <c r="D30" s="256">
        <v>102.2225</v>
      </c>
      <c r="E30" s="256">
        <v>101.41549999999999</v>
      </c>
      <c r="F30" s="256">
        <v>101.5167</v>
      </c>
      <c r="G30" s="256">
        <v>101.4298</v>
      </c>
      <c r="H30" s="256">
        <v>101.8747</v>
      </c>
      <c r="I30" s="256">
        <v>102.13249999999999</v>
      </c>
      <c r="J30" s="256">
        <v>102.0407</v>
      </c>
      <c r="K30" s="256">
        <v>102.04770000000001</v>
      </c>
      <c r="L30" s="256">
        <v>102.24850000000001</v>
      </c>
      <c r="M30" s="256">
        <v>102.05070000000001</v>
      </c>
      <c r="N30" s="256">
        <v>102.9281</v>
      </c>
      <c r="O30" s="256">
        <v>103.03660000000001</v>
      </c>
      <c r="P30" s="256">
        <v>102.64790000000001</v>
      </c>
      <c r="Q30" s="256">
        <v>103.343</v>
      </c>
      <c r="R30" s="256">
        <v>104.27209999999999</v>
      </c>
      <c r="S30" s="256">
        <v>104.41289999999999</v>
      </c>
      <c r="T30" s="256">
        <v>104.5849</v>
      </c>
      <c r="U30" s="256">
        <v>104.5427</v>
      </c>
      <c r="V30" s="256">
        <v>104.0475</v>
      </c>
      <c r="W30" s="256">
        <v>104.0502</v>
      </c>
      <c r="X30" s="256">
        <v>105.62869999999999</v>
      </c>
      <c r="Y30" s="256">
        <v>106.193</v>
      </c>
      <c r="Z30" s="256">
        <v>106.536</v>
      </c>
      <c r="AA30" s="256">
        <v>106.2655</v>
      </c>
      <c r="AB30" s="256">
        <v>106.64190000000001</v>
      </c>
      <c r="AC30" s="256">
        <v>107.25190000000001</v>
      </c>
      <c r="AD30" s="256">
        <v>108.2223</v>
      </c>
      <c r="AE30" s="256">
        <v>107.3639</v>
      </c>
      <c r="AF30" s="256">
        <v>108.1707</v>
      </c>
      <c r="AG30" s="256">
        <v>108.652</v>
      </c>
      <c r="AH30" s="256">
        <v>109.52460000000001</v>
      </c>
      <c r="AI30" s="256">
        <v>109.67489999999999</v>
      </c>
      <c r="AJ30" s="256">
        <v>109.9165</v>
      </c>
      <c r="AK30" s="256">
        <v>110.5067</v>
      </c>
      <c r="AL30" s="256">
        <v>110.55159999999999</v>
      </c>
      <c r="AM30" s="256">
        <v>110.1185</v>
      </c>
      <c r="AN30" s="256">
        <v>109.56310000000001</v>
      </c>
      <c r="AO30" s="256">
        <v>109.6811</v>
      </c>
      <c r="AP30" s="256">
        <v>108.9888</v>
      </c>
      <c r="AQ30" s="256">
        <v>109.2264</v>
      </c>
      <c r="AR30" s="256">
        <v>109.2774</v>
      </c>
      <c r="AS30" s="256">
        <v>109.0852</v>
      </c>
      <c r="AT30" s="256">
        <v>109.85429999999999</v>
      </c>
      <c r="AU30" s="256">
        <v>109.48</v>
      </c>
      <c r="AV30" s="256">
        <v>109.0086</v>
      </c>
      <c r="AW30" s="256">
        <v>109.9726</v>
      </c>
      <c r="AX30" s="256">
        <v>109.5407</v>
      </c>
      <c r="AY30" s="256">
        <v>109.2026</v>
      </c>
      <c r="AZ30" s="256">
        <v>109.14869505999999</v>
      </c>
      <c r="BA30" s="342">
        <v>109.1765</v>
      </c>
      <c r="BB30" s="342">
        <v>109.3879</v>
      </c>
      <c r="BC30" s="342">
        <v>109.4701</v>
      </c>
      <c r="BD30" s="342">
        <v>109.5368</v>
      </c>
      <c r="BE30" s="342">
        <v>109.572</v>
      </c>
      <c r="BF30" s="342">
        <v>109.6198</v>
      </c>
      <c r="BG30" s="342">
        <v>109.66419999999999</v>
      </c>
      <c r="BH30" s="342">
        <v>109.6703</v>
      </c>
      <c r="BI30" s="342">
        <v>109.7341</v>
      </c>
      <c r="BJ30" s="342">
        <v>109.8206</v>
      </c>
      <c r="BK30" s="342">
        <v>109.985</v>
      </c>
      <c r="BL30" s="342">
        <v>110.0758</v>
      </c>
      <c r="BM30" s="342">
        <v>110.1482</v>
      </c>
      <c r="BN30" s="342">
        <v>110.158</v>
      </c>
      <c r="BO30" s="342">
        <v>110.2265</v>
      </c>
      <c r="BP30" s="342">
        <v>110.3096</v>
      </c>
      <c r="BQ30" s="342">
        <v>110.4045</v>
      </c>
      <c r="BR30" s="342">
        <v>110.51900000000001</v>
      </c>
      <c r="BS30" s="342">
        <v>110.6502</v>
      </c>
      <c r="BT30" s="342">
        <v>110.78189999999999</v>
      </c>
      <c r="BU30" s="342">
        <v>110.9586</v>
      </c>
      <c r="BV30" s="342">
        <v>111.1643</v>
      </c>
    </row>
    <row r="31" spans="1:74" ht="11.1" customHeight="1" x14ac:dyDescent="0.2">
      <c r="A31" s="321" t="s">
        <v>579</v>
      </c>
      <c r="B31" s="41" t="s">
        <v>939</v>
      </c>
      <c r="C31" s="256">
        <v>101.706</v>
      </c>
      <c r="D31" s="256">
        <v>101.11060000000001</v>
      </c>
      <c r="E31" s="256">
        <v>100.95950000000001</v>
      </c>
      <c r="F31" s="256">
        <v>100.5583</v>
      </c>
      <c r="G31" s="256">
        <v>100.5821</v>
      </c>
      <c r="H31" s="256">
        <v>100.8661</v>
      </c>
      <c r="I31" s="256">
        <v>101.1049</v>
      </c>
      <c r="J31" s="256">
        <v>100.73390000000001</v>
      </c>
      <c r="K31" s="256">
        <v>101.12690000000001</v>
      </c>
      <c r="L31" s="256">
        <v>101.43470000000001</v>
      </c>
      <c r="M31" s="256">
        <v>101.51779999999999</v>
      </c>
      <c r="N31" s="256">
        <v>101.88079999999999</v>
      </c>
      <c r="O31" s="256">
        <v>102.4892</v>
      </c>
      <c r="P31" s="256">
        <v>102.4152</v>
      </c>
      <c r="Q31" s="256">
        <v>102.1635</v>
      </c>
      <c r="R31" s="256">
        <v>103.3416</v>
      </c>
      <c r="S31" s="256">
        <v>103.1555</v>
      </c>
      <c r="T31" s="256">
        <v>103.27930000000001</v>
      </c>
      <c r="U31" s="256">
        <v>103.1101</v>
      </c>
      <c r="V31" s="256">
        <v>102.8276</v>
      </c>
      <c r="W31" s="256">
        <v>102.7012</v>
      </c>
      <c r="X31" s="256">
        <v>104.09310000000001</v>
      </c>
      <c r="Y31" s="256">
        <v>104.4259</v>
      </c>
      <c r="Z31" s="256">
        <v>104.4342</v>
      </c>
      <c r="AA31" s="256">
        <v>104.0461</v>
      </c>
      <c r="AB31" s="256">
        <v>105.16670000000001</v>
      </c>
      <c r="AC31" s="256">
        <v>105.22620000000001</v>
      </c>
      <c r="AD31" s="256">
        <v>105.7471</v>
      </c>
      <c r="AE31" s="256">
        <v>104.965</v>
      </c>
      <c r="AF31" s="256">
        <v>105.79130000000001</v>
      </c>
      <c r="AG31" s="256">
        <v>106.24120000000001</v>
      </c>
      <c r="AH31" s="256">
        <v>106.7033</v>
      </c>
      <c r="AI31" s="256">
        <v>106.71</v>
      </c>
      <c r="AJ31" s="256">
        <v>106.6054</v>
      </c>
      <c r="AK31" s="256">
        <v>106.81010000000001</v>
      </c>
      <c r="AL31" s="256">
        <v>107.49630000000001</v>
      </c>
      <c r="AM31" s="256">
        <v>106.879</v>
      </c>
      <c r="AN31" s="256">
        <v>106.32040000000001</v>
      </c>
      <c r="AO31" s="256">
        <v>106.3014</v>
      </c>
      <c r="AP31" s="256">
        <v>105.3737</v>
      </c>
      <c r="AQ31" s="256">
        <v>105.5026</v>
      </c>
      <c r="AR31" s="256">
        <v>106.0976</v>
      </c>
      <c r="AS31" s="256">
        <v>105.6872</v>
      </c>
      <c r="AT31" s="256">
        <v>106.35039999999999</v>
      </c>
      <c r="AU31" s="256">
        <v>105.65430000000001</v>
      </c>
      <c r="AV31" s="256">
        <v>105.0501</v>
      </c>
      <c r="AW31" s="256">
        <v>106.14360000000001</v>
      </c>
      <c r="AX31" s="256">
        <v>106.20740000000001</v>
      </c>
      <c r="AY31" s="256">
        <v>106.11</v>
      </c>
      <c r="AZ31" s="256">
        <v>105.64861852</v>
      </c>
      <c r="BA31" s="342">
        <v>105.6439</v>
      </c>
      <c r="BB31" s="342">
        <v>105.6139</v>
      </c>
      <c r="BC31" s="342">
        <v>105.68810000000001</v>
      </c>
      <c r="BD31" s="342">
        <v>105.8192</v>
      </c>
      <c r="BE31" s="342">
        <v>106.1412</v>
      </c>
      <c r="BF31" s="342">
        <v>106.2861</v>
      </c>
      <c r="BG31" s="342">
        <v>106.3877</v>
      </c>
      <c r="BH31" s="342">
        <v>106.3982</v>
      </c>
      <c r="BI31" s="342">
        <v>106.449</v>
      </c>
      <c r="BJ31" s="342">
        <v>106.4922</v>
      </c>
      <c r="BK31" s="342">
        <v>106.53449999999999</v>
      </c>
      <c r="BL31" s="342">
        <v>106.55759999999999</v>
      </c>
      <c r="BM31" s="342">
        <v>106.56829999999999</v>
      </c>
      <c r="BN31" s="342">
        <v>106.5151</v>
      </c>
      <c r="BO31" s="342">
        <v>106.5391</v>
      </c>
      <c r="BP31" s="342">
        <v>106.5891</v>
      </c>
      <c r="BQ31" s="342">
        <v>106.6545</v>
      </c>
      <c r="BR31" s="342">
        <v>106.76439999999999</v>
      </c>
      <c r="BS31" s="342">
        <v>106.90819999999999</v>
      </c>
      <c r="BT31" s="342">
        <v>107.0941</v>
      </c>
      <c r="BU31" s="342">
        <v>107.2997</v>
      </c>
      <c r="BV31" s="342">
        <v>107.53319999999999</v>
      </c>
    </row>
    <row r="32" spans="1:74" ht="11.1" customHeight="1" x14ac:dyDescent="0.2">
      <c r="A32" s="608" t="s">
        <v>922</v>
      </c>
      <c r="B32" s="609" t="s">
        <v>940</v>
      </c>
      <c r="C32" s="256">
        <v>106.47069999999999</v>
      </c>
      <c r="D32" s="256">
        <v>105.6724</v>
      </c>
      <c r="E32" s="256">
        <v>106.09820000000001</v>
      </c>
      <c r="F32" s="256">
        <v>105.497</v>
      </c>
      <c r="G32" s="256">
        <v>106.5814</v>
      </c>
      <c r="H32" s="256">
        <v>107.3146</v>
      </c>
      <c r="I32" s="256">
        <v>106.8462</v>
      </c>
      <c r="J32" s="256">
        <v>106.7675</v>
      </c>
      <c r="K32" s="256">
        <v>106.9282</v>
      </c>
      <c r="L32" s="256">
        <v>106.8729</v>
      </c>
      <c r="M32" s="256">
        <v>106.7595</v>
      </c>
      <c r="N32" s="256">
        <v>107.40049999999999</v>
      </c>
      <c r="O32" s="256">
        <v>108.8837</v>
      </c>
      <c r="P32" s="256">
        <v>109.727</v>
      </c>
      <c r="Q32" s="256">
        <v>108.86750000000001</v>
      </c>
      <c r="R32" s="256">
        <v>110.19929999999999</v>
      </c>
      <c r="S32" s="256">
        <v>110.0459</v>
      </c>
      <c r="T32" s="256">
        <v>110.3601</v>
      </c>
      <c r="U32" s="256">
        <v>110.9692</v>
      </c>
      <c r="V32" s="256">
        <v>111.68980000000001</v>
      </c>
      <c r="W32" s="256">
        <v>112.3128</v>
      </c>
      <c r="X32" s="256">
        <v>112.0453</v>
      </c>
      <c r="Y32" s="256">
        <v>112.0046</v>
      </c>
      <c r="Z32" s="256">
        <v>112.8344</v>
      </c>
      <c r="AA32" s="256">
        <v>112.163</v>
      </c>
      <c r="AB32" s="256">
        <v>114.6503</v>
      </c>
      <c r="AC32" s="256">
        <v>113.1915</v>
      </c>
      <c r="AD32" s="256">
        <v>114.4568</v>
      </c>
      <c r="AE32" s="256">
        <v>114.28019999999999</v>
      </c>
      <c r="AF32" s="256">
        <v>114.2701</v>
      </c>
      <c r="AG32" s="256">
        <v>115.66849999999999</v>
      </c>
      <c r="AH32" s="256">
        <v>114.6728</v>
      </c>
      <c r="AI32" s="256">
        <v>114.2295</v>
      </c>
      <c r="AJ32" s="256">
        <v>113.43049999999999</v>
      </c>
      <c r="AK32" s="256">
        <v>112.8746</v>
      </c>
      <c r="AL32" s="256">
        <v>113.2689</v>
      </c>
      <c r="AM32" s="256">
        <v>114.6324</v>
      </c>
      <c r="AN32" s="256">
        <v>115.2551</v>
      </c>
      <c r="AO32" s="256">
        <v>115.5181</v>
      </c>
      <c r="AP32" s="256">
        <v>115.2064</v>
      </c>
      <c r="AQ32" s="256">
        <v>114.2901</v>
      </c>
      <c r="AR32" s="256">
        <v>116.4723</v>
      </c>
      <c r="AS32" s="256">
        <v>115.1041</v>
      </c>
      <c r="AT32" s="256">
        <v>114.3921</v>
      </c>
      <c r="AU32" s="256">
        <v>114.38160000000001</v>
      </c>
      <c r="AV32" s="256">
        <v>115.6446</v>
      </c>
      <c r="AW32" s="256">
        <v>115.37439999999999</v>
      </c>
      <c r="AX32" s="256">
        <v>116.703</v>
      </c>
      <c r="AY32" s="256">
        <v>116.2159</v>
      </c>
      <c r="AZ32" s="256">
        <v>116.16163457</v>
      </c>
      <c r="BA32" s="342">
        <v>116.2675</v>
      </c>
      <c r="BB32" s="342">
        <v>116.3908</v>
      </c>
      <c r="BC32" s="342">
        <v>116.5111</v>
      </c>
      <c r="BD32" s="342">
        <v>116.6358</v>
      </c>
      <c r="BE32" s="342">
        <v>116.7871</v>
      </c>
      <c r="BF32" s="342">
        <v>116.9041</v>
      </c>
      <c r="BG32" s="342">
        <v>117.009</v>
      </c>
      <c r="BH32" s="342">
        <v>117.0802</v>
      </c>
      <c r="BI32" s="342">
        <v>117.17700000000001</v>
      </c>
      <c r="BJ32" s="342">
        <v>117.2779</v>
      </c>
      <c r="BK32" s="342">
        <v>117.3779</v>
      </c>
      <c r="BL32" s="342">
        <v>117.4905</v>
      </c>
      <c r="BM32" s="342">
        <v>117.6108</v>
      </c>
      <c r="BN32" s="342">
        <v>117.74</v>
      </c>
      <c r="BO32" s="342">
        <v>117.875</v>
      </c>
      <c r="BP32" s="342">
        <v>118.0168</v>
      </c>
      <c r="BQ32" s="342">
        <v>118.1584</v>
      </c>
      <c r="BR32" s="342">
        <v>118.3194</v>
      </c>
      <c r="BS32" s="342">
        <v>118.4926</v>
      </c>
      <c r="BT32" s="342">
        <v>118.6883</v>
      </c>
      <c r="BU32" s="342">
        <v>118.87820000000001</v>
      </c>
      <c r="BV32" s="342">
        <v>119.07250000000001</v>
      </c>
    </row>
    <row r="33" spans="1:74" ht="11.1" customHeight="1" x14ac:dyDescent="0.2">
      <c r="A33" s="608" t="s">
        <v>923</v>
      </c>
      <c r="B33" s="609" t="s">
        <v>941</v>
      </c>
      <c r="C33" s="256">
        <v>97.833500000000001</v>
      </c>
      <c r="D33" s="256">
        <v>97.679100000000005</v>
      </c>
      <c r="E33" s="256">
        <v>97.133499999999998</v>
      </c>
      <c r="F33" s="256">
        <v>96.494</v>
      </c>
      <c r="G33" s="256">
        <v>97.584999999999994</v>
      </c>
      <c r="H33" s="256">
        <v>97.753200000000007</v>
      </c>
      <c r="I33" s="256">
        <v>97.357500000000002</v>
      </c>
      <c r="J33" s="256">
        <v>96.911500000000004</v>
      </c>
      <c r="K33" s="256">
        <v>97.882999999999996</v>
      </c>
      <c r="L33" s="256">
        <v>98.473200000000006</v>
      </c>
      <c r="M33" s="256">
        <v>99.215100000000007</v>
      </c>
      <c r="N33" s="256">
        <v>97.916399999999996</v>
      </c>
      <c r="O33" s="256">
        <v>97.806600000000003</v>
      </c>
      <c r="P33" s="256">
        <v>99.083299999999994</v>
      </c>
      <c r="Q33" s="256">
        <v>97.078900000000004</v>
      </c>
      <c r="R33" s="256">
        <v>98.152199999999993</v>
      </c>
      <c r="S33" s="256">
        <v>96.476799999999997</v>
      </c>
      <c r="T33" s="256">
        <v>96.921199999999999</v>
      </c>
      <c r="U33" s="256">
        <v>95.666399999999996</v>
      </c>
      <c r="V33" s="256">
        <v>97.986599999999996</v>
      </c>
      <c r="W33" s="256">
        <v>96.364000000000004</v>
      </c>
      <c r="X33" s="256">
        <v>95.190799999999996</v>
      </c>
      <c r="Y33" s="256">
        <v>95.799300000000002</v>
      </c>
      <c r="Z33" s="256">
        <v>97.0137</v>
      </c>
      <c r="AA33" s="256">
        <v>96.750600000000006</v>
      </c>
      <c r="AB33" s="256">
        <v>95.224100000000007</v>
      </c>
      <c r="AC33" s="256">
        <v>95.896699999999996</v>
      </c>
      <c r="AD33" s="256">
        <v>96.648200000000003</v>
      </c>
      <c r="AE33" s="256">
        <v>95.9131</v>
      </c>
      <c r="AF33" s="256">
        <v>95.191900000000004</v>
      </c>
      <c r="AG33" s="256">
        <v>96.561999999999998</v>
      </c>
      <c r="AH33" s="256">
        <v>95.775999999999996</v>
      </c>
      <c r="AI33" s="256">
        <v>95.707300000000004</v>
      </c>
      <c r="AJ33" s="256">
        <v>95.992800000000003</v>
      </c>
      <c r="AK33" s="256">
        <v>95.789299999999997</v>
      </c>
      <c r="AL33" s="256">
        <v>96.325000000000003</v>
      </c>
      <c r="AM33" s="256">
        <v>96.131699999999995</v>
      </c>
      <c r="AN33" s="256">
        <v>94.203299999999999</v>
      </c>
      <c r="AO33" s="256">
        <v>92.211500000000001</v>
      </c>
      <c r="AP33" s="256">
        <v>93.019300000000001</v>
      </c>
      <c r="AQ33" s="256">
        <v>92.031099999999995</v>
      </c>
      <c r="AR33" s="256">
        <v>90.480099999999993</v>
      </c>
      <c r="AS33" s="256">
        <v>91.608500000000006</v>
      </c>
      <c r="AT33" s="256">
        <v>93.1691</v>
      </c>
      <c r="AU33" s="256">
        <v>93.028899999999993</v>
      </c>
      <c r="AV33" s="256">
        <v>93.249700000000004</v>
      </c>
      <c r="AW33" s="256">
        <v>92.783100000000005</v>
      </c>
      <c r="AX33" s="256">
        <v>93.742500000000007</v>
      </c>
      <c r="AY33" s="256">
        <v>94.1982</v>
      </c>
      <c r="AZ33" s="256">
        <v>92.434777284000006</v>
      </c>
      <c r="BA33" s="342">
        <v>92.181330000000003</v>
      </c>
      <c r="BB33" s="342">
        <v>91.939549999999997</v>
      </c>
      <c r="BC33" s="342">
        <v>91.704849999999993</v>
      </c>
      <c r="BD33" s="342">
        <v>91.478909999999999</v>
      </c>
      <c r="BE33" s="342">
        <v>91.290869999999998</v>
      </c>
      <c r="BF33" s="342">
        <v>91.060550000000006</v>
      </c>
      <c r="BG33" s="342">
        <v>90.817120000000003</v>
      </c>
      <c r="BH33" s="342">
        <v>90.501300000000001</v>
      </c>
      <c r="BI33" s="342">
        <v>90.276079999999993</v>
      </c>
      <c r="BJ33" s="342">
        <v>90.082210000000003</v>
      </c>
      <c r="BK33" s="342">
        <v>89.955330000000004</v>
      </c>
      <c r="BL33" s="342">
        <v>89.797380000000004</v>
      </c>
      <c r="BM33" s="342">
        <v>89.644009999999994</v>
      </c>
      <c r="BN33" s="342">
        <v>89.456180000000003</v>
      </c>
      <c r="BO33" s="342">
        <v>89.341279999999998</v>
      </c>
      <c r="BP33" s="342">
        <v>89.260249999999999</v>
      </c>
      <c r="BQ33" s="342">
        <v>89.228179999999995</v>
      </c>
      <c r="BR33" s="342">
        <v>89.203609999999998</v>
      </c>
      <c r="BS33" s="342">
        <v>89.201599999999999</v>
      </c>
      <c r="BT33" s="342">
        <v>89.211849999999998</v>
      </c>
      <c r="BU33" s="342">
        <v>89.262720000000002</v>
      </c>
      <c r="BV33" s="342">
        <v>89.343890000000002</v>
      </c>
    </row>
    <row r="34" spans="1:74" ht="11.1" customHeight="1" x14ac:dyDescent="0.2">
      <c r="A34" s="608" t="s">
        <v>924</v>
      </c>
      <c r="B34" s="609" t="s">
        <v>942</v>
      </c>
      <c r="C34" s="256">
        <v>101.0521</v>
      </c>
      <c r="D34" s="256">
        <v>103.5406</v>
      </c>
      <c r="E34" s="256">
        <v>104.9417</v>
      </c>
      <c r="F34" s="256">
        <v>103.2092</v>
      </c>
      <c r="G34" s="256">
        <v>103.22929999999999</v>
      </c>
      <c r="H34" s="256">
        <v>104.8466</v>
      </c>
      <c r="I34" s="256">
        <v>105.46420000000001</v>
      </c>
      <c r="J34" s="256">
        <v>105.4194</v>
      </c>
      <c r="K34" s="256">
        <v>106.03660000000001</v>
      </c>
      <c r="L34" s="256">
        <v>104.98560000000001</v>
      </c>
      <c r="M34" s="256">
        <v>105.6285</v>
      </c>
      <c r="N34" s="256">
        <v>104.78919999999999</v>
      </c>
      <c r="O34" s="256">
        <v>105.8647</v>
      </c>
      <c r="P34" s="256">
        <v>105.4635</v>
      </c>
      <c r="Q34" s="256">
        <v>106.0368</v>
      </c>
      <c r="R34" s="256">
        <v>108.50109999999999</v>
      </c>
      <c r="S34" s="256">
        <v>109.4516</v>
      </c>
      <c r="T34" s="256">
        <v>109.4208</v>
      </c>
      <c r="U34" s="256">
        <v>107.14749999999999</v>
      </c>
      <c r="V34" s="256">
        <v>106.43089999999999</v>
      </c>
      <c r="W34" s="256">
        <v>102.8052</v>
      </c>
      <c r="X34" s="256">
        <v>107.9393</v>
      </c>
      <c r="Y34" s="256">
        <v>107.6507</v>
      </c>
      <c r="Z34" s="256">
        <v>108.17610000000001</v>
      </c>
      <c r="AA34" s="256">
        <v>107.2363</v>
      </c>
      <c r="AB34" s="256">
        <v>106.252</v>
      </c>
      <c r="AC34" s="256">
        <v>106.5622</v>
      </c>
      <c r="AD34" s="256">
        <v>106.52630000000001</v>
      </c>
      <c r="AE34" s="256">
        <v>106.7556</v>
      </c>
      <c r="AF34" s="256">
        <v>107.1983</v>
      </c>
      <c r="AG34" s="256">
        <v>107.0641</v>
      </c>
      <c r="AH34" s="256">
        <v>107.88760000000001</v>
      </c>
      <c r="AI34" s="256">
        <v>107.5078</v>
      </c>
      <c r="AJ34" s="256">
        <v>106.94970000000001</v>
      </c>
      <c r="AK34" s="256">
        <v>105.9093</v>
      </c>
      <c r="AL34" s="256">
        <v>107.1302</v>
      </c>
      <c r="AM34" s="256">
        <v>109.1386</v>
      </c>
      <c r="AN34" s="256">
        <v>104.35509999999999</v>
      </c>
      <c r="AO34" s="256">
        <v>105.3154</v>
      </c>
      <c r="AP34" s="256">
        <v>104.2242</v>
      </c>
      <c r="AQ34" s="256">
        <v>104.9248</v>
      </c>
      <c r="AR34" s="256">
        <v>105.4777</v>
      </c>
      <c r="AS34" s="256">
        <v>106.6683</v>
      </c>
      <c r="AT34" s="256">
        <v>107.2914</v>
      </c>
      <c r="AU34" s="256">
        <v>106.1039</v>
      </c>
      <c r="AV34" s="256">
        <v>104.7646</v>
      </c>
      <c r="AW34" s="256">
        <v>104.1386</v>
      </c>
      <c r="AX34" s="256">
        <v>105.3644</v>
      </c>
      <c r="AY34" s="256">
        <v>107.17700000000001</v>
      </c>
      <c r="AZ34" s="256">
        <v>105.38387654</v>
      </c>
      <c r="BA34" s="342">
        <v>105.4979</v>
      </c>
      <c r="BB34" s="342">
        <v>105.5264</v>
      </c>
      <c r="BC34" s="342">
        <v>105.5806</v>
      </c>
      <c r="BD34" s="342">
        <v>105.6199</v>
      </c>
      <c r="BE34" s="342">
        <v>105.6596</v>
      </c>
      <c r="BF34" s="342">
        <v>105.658</v>
      </c>
      <c r="BG34" s="342">
        <v>105.6302</v>
      </c>
      <c r="BH34" s="342">
        <v>105.5543</v>
      </c>
      <c r="BI34" s="342">
        <v>105.4906</v>
      </c>
      <c r="BJ34" s="342">
        <v>105.4171</v>
      </c>
      <c r="BK34" s="342">
        <v>105.3365</v>
      </c>
      <c r="BL34" s="342">
        <v>105.24160000000001</v>
      </c>
      <c r="BM34" s="342">
        <v>105.13509999999999</v>
      </c>
      <c r="BN34" s="342">
        <v>104.97750000000001</v>
      </c>
      <c r="BO34" s="342">
        <v>104.87730000000001</v>
      </c>
      <c r="BP34" s="342">
        <v>104.795</v>
      </c>
      <c r="BQ34" s="342">
        <v>104.7841</v>
      </c>
      <c r="BR34" s="342">
        <v>104.69759999999999</v>
      </c>
      <c r="BS34" s="342">
        <v>104.589</v>
      </c>
      <c r="BT34" s="342">
        <v>104.3604</v>
      </c>
      <c r="BU34" s="342">
        <v>104.2807</v>
      </c>
      <c r="BV34" s="342">
        <v>104.2521</v>
      </c>
    </row>
    <row r="35" spans="1:74" ht="11.1" customHeight="1" x14ac:dyDescent="0.2">
      <c r="A35" s="608" t="s">
        <v>925</v>
      </c>
      <c r="B35" s="609" t="s">
        <v>943</v>
      </c>
      <c r="C35" s="256">
        <v>96.016400000000004</v>
      </c>
      <c r="D35" s="256">
        <v>94.982299999999995</v>
      </c>
      <c r="E35" s="256">
        <v>95.883300000000006</v>
      </c>
      <c r="F35" s="256">
        <v>95.027199999999993</v>
      </c>
      <c r="G35" s="256">
        <v>94.894499999999994</v>
      </c>
      <c r="H35" s="256">
        <v>93.830299999999994</v>
      </c>
      <c r="I35" s="256">
        <v>93.580600000000004</v>
      </c>
      <c r="J35" s="256">
        <v>93.442099999999996</v>
      </c>
      <c r="K35" s="256">
        <v>94.266300000000001</v>
      </c>
      <c r="L35" s="256">
        <v>94.346699999999998</v>
      </c>
      <c r="M35" s="256">
        <v>94.836200000000005</v>
      </c>
      <c r="N35" s="256">
        <v>95.4255</v>
      </c>
      <c r="O35" s="256">
        <v>95.234399999999994</v>
      </c>
      <c r="P35" s="256">
        <v>94.359300000000005</v>
      </c>
      <c r="Q35" s="256">
        <v>95.170299999999997</v>
      </c>
      <c r="R35" s="256">
        <v>95.873999999999995</v>
      </c>
      <c r="S35" s="256">
        <v>96.961799999999997</v>
      </c>
      <c r="T35" s="256">
        <v>97.426000000000002</v>
      </c>
      <c r="U35" s="256">
        <v>98.163200000000003</v>
      </c>
      <c r="V35" s="256">
        <v>95.593500000000006</v>
      </c>
      <c r="W35" s="256">
        <v>93.387900000000002</v>
      </c>
      <c r="X35" s="256">
        <v>98.616</v>
      </c>
      <c r="Y35" s="256">
        <v>99.141499999999994</v>
      </c>
      <c r="Z35" s="256">
        <v>99.058199999999999</v>
      </c>
      <c r="AA35" s="256">
        <v>97.766300000000001</v>
      </c>
      <c r="AB35" s="256">
        <v>98.409499999999994</v>
      </c>
      <c r="AC35" s="256">
        <v>99.010099999999994</v>
      </c>
      <c r="AD35" s="256">
        <v>99.775400000000005</v>
      </c>
      <c r="AE35" s="256">
        <v>100.2773</v>
      </c>
      <c r="AF35" s="256">
        <v>100.6931</v>
      </c>
      <c r="AG35" s="256">
        <v>101.4915</v>
      </c>
      <c r="AH35" s="256">
        <v>101.4871</v>
      </c>
      <c r="AI35" s="256">
        <v>100.84439999999999</v>
      </c>
      <c r="AJ35" s="256">
        <v>101.2015</v>
      </c>
      <c r="AK35" s="256">
        <v>102.1735</v>
      </c>
      <c r="AL35" s="256">
        <v>102.12090000000001</v>
      </c>
      <c r="AM35" s="256">
        <v>101.3659</v>
      </c>
      <c r="AN35" s="256">
        <v>101.5478</v>
      </c>
      <c r="AO35" s="256">
        <v>101.3061</v>
      </c>
      <c r="AP35" s="256">
        <v>100.422</v>
      </c>
      <c r="AQ35" s="256">
        <v>99.812799999999996</v>
      </c>
      <c r="AR35" s="256">
        <v>99.460700000000003</v>
      </c>
      <c r="AS35" s="256">
        <v>99.864800000000002</v>
      </c>
      <c r="AT35" s="256">
        <v>101.2848</v>
      </c>
      <c r="AU35" s="256">
        <v>100.69929999999999</v>
      </c>
      <c r="AV35" s="256">
        <v>100.5274</v>
      </c>
      <c r="AW35" s="256">
        <v>100.0966</v>
      </c>
      <c r="AX35" s="256">
        <v>100.0288</v>
      </c>
      <c r="AY35" s="256">
        <v>100.173</v>
      </c>
      <c r="AZ35" s="256">
        <v>100.57714395000001</v>
      </c>
      <c r="BA35" s="342">
        <v>100.6957</v>
      </c>
      <c r="BB35" s="342">
        <v>100.7899</v>
      </c>
      <c r="BC35" s="342">
        <v>100.9252</v>
      </c>
      <c r="BD35" s="342">
        <v>101.0778</v>
      </c>
      <c r="BE35" s="342">
        <v>101.2882</v>
      </c>
      <c r="BF35" s="342">
        <v>101.4451</v>
      </c>
      <c r="BG35" s="342">
        <v>101.5889</v>
      </c>
      <c r="BH35" s="342">
        <v>101.68</v>
      </c>
      <c r="BI35" s="342">
        <v>101.8275</v>
      </c>
      <c r="BJ35" s="342">
        <v>101.99169999999999</v>
      </c>
      <c r="BK35" s="342">
        <v>102.2003</v>
      </c>
      <c r="BL35" s="342">
        <v>102.3771</v>
      </c>
      <c r="BM35" s="342">
        <v>102.54989999999999</v>
      </c>
      <c r="BN35" s="342">
        <v>102.69759999999999</v>
      </c>
      <c r="BO35" s="342">
        <v>102.8779</v>
      </c>
      <c r="BP35" s="342">
        <v>103.0697</v>
      </c>
      <c r="BQ35" s="342">
        <v>103.2736</v>
      </c>
      <c r="BR35" s="342">
        <v>103.4883</v>
      </c>
      <c r="BS35" s="342">
        <v>103.71420000000001</v>
      </c>
      <c r="BT35" s="342">
        <v>103.9371</v>
      </c>
      <c r="BU35" s="342">
        <v>104.1962</v>
      </c>
      <c r="BV35" s="342">
        <v>104.4774</v>
      </c>
    </row>
    <row r="36" spans="1:74" ht="11.1" customHeight="1" x14ac:dyDescent="0.2">
      <c r="A36" s="608" t="s">
        <v>926</v>
      </c>
      <c r="B36" s="609" t="s">
        <v>944</v>
      </c>
      <c r="C36" s="256">
        <v>112.40470000000001</v>
      </c>
      <c r="D36" s="256">
        <v>112.0886</v>
      </c>
      <c r="E36" s="256">
        <v>111.6585</v>
      </c>
      <c r="F36" s="256">
        <v>111.3613</v>
      </c>
      <c r="G36" s="256">
        <v>110.8058</v>
      </c>
      <c r="H36" s="256">
        <v>110.95399999999999</v>
      </c>
      <c r="I36" s="256">
        <v>110.8163</v>
      </c>
      <c r="J36" s="256">
        <v>109.9542</v>
      </c>
      <c r="K36" s="256">
        <v>110.72709999999999</v>
      </c>
      <c r="L36" s="256">
        <v>111.20440000000001</v>
      </c>
      <c r="M36" s="256">
        <v>111.7761</v>
      </c>
      <c r="N36" s="256">
        <v>112.12050000000001</v>
      </c>
      <c r="O36" s="256">
        <v>113.27679999999999</v>
      </c>
      <c r="P36" s="256">
        <v>115.36320000000001</v>
      </c>
      <c r="Q36" s="256">
        <v>115.6533</v>
      </c>
      <c r="R36" s="256">
        <v>114.4383</v>
      </c>
      <c r="S36" s="256">
        <v>113.62220000000001</v>
      </c>
      <c r="T36" s="256">
        <v>114.3557</v>
      </c>
      <c r="U36" s="256">
        <v>114.6716</v>
      </c>
      <c r="V36" s="256">
        <v>113.03100000000001</v>
      </c>
      <c r="W36" s="256">
        <v>116.76260000000001</v>
      </c>
      <c r="X36" s="256">
        <v>116.6551</v>
      </c>
      <c r="Y36" s="256">
        <v>117.73090000000001</v>
      </c>
      <c r="Z36" s="256">
        <v>118.62909999999999</v>
      </c>
      <c r="AA36" s="256">
        <v>116.08459999999999</v>
      </c>
      <c r="AB36" s="256">
        <v>121.3304</v>
      </c>
      <c r="AC36" s="256">
        <v>119.95059999999999</v>
      </c>
      <c r="AD36" s="256">
        <v>120.7516</v>
      </c>
      <c r="AE36" s="256">
        <v>120.6904</v>
      </c>
      <c r="AF36" s="256">
        <v>119.6343</v>
      </c>
      <c r="AG36" s="256">
        <v>119.90130000000001</v>
      </c>
      <c r="AH36" s="256">
        <v>119.59010000000001</v>
      </c>
      <c r="AI36" s="256">
        <v>117.62869999999999</v>
      </c>
      <c r="AJ36" s="256">
        <v>119.6138</v>
      </c>
      <c r="AK36" s="256">
        <v>118.158</v>
      </c>
      <c r="AL36" s="256">
        <v>121.8296</v>
      </c>
      <c r="AM36" s="256">
        <v>122.6846</v>
      </c>
      <c r="AN36" s="256">
        <v>117.96550000000001</v>
      </c>
      <c r="AO36" s="256">
        <v>118.4584</v>
      </c>
      <c r="AP36" s="256">
        <v>118.95740000000001</v>
      </c>
      <c r="AQ36" s="256">
        <v>118.75369999999999</v>
      </c>
      <c r="AR36" s="256">
        <v>119.3668</v>
      </c>
      <c r="AS36" s="256">
        <v>118.5479</v>
      </c>
      <c r="AT36" s="256">
        <v>119.9081</v>
      </c>
      <c r="AU36" s="256">
        <v>120.7473</v>
      </c>
      <c r="AV36" s="256">
        <v>119.5445</v>
      </c>
      <c r="AW36" s="256">
        <v>118.03959999999999</v>
      </c>
      <c r="AX36" s="256">
        <v>119.6798</v>
      </c>
      <c r="AY36" s="256">
        <v>120.5916</v>
      </c>
      <c r="AZ36" s="256">
        <v>118.70027777999999</v>
      </c>
      <c r="BA36" s="342">
        <v>118.56019999999999</v>
      </c>
      <c r="BB36" s="342">
        <v>118.38549999999999</v>
      </c>
      <c r="BC36" s="342">
        <v>118.2573</v>
      </c>
      <c r="BD36" s="342">
        <v>118.1461</v>
      </c>
      <c r="BE36" s="342">
        <v>118.0633</v>
      </c>
      <c r="BF36" s="342">
        <v>117.97750000000001</v>
      </c>
      <c r="BG36" s="342">
        <v>117.90009999999999</v>
      </c>
      <c r="BH36" s="342">
        <v>117.8192</v>
      </c>
      <c r="BI36" s="342">
        <v>117.7675</v>
      </c>
      <c r="BJ36" s="342">
        <v>117.73309999999999</v>
      </c>
      <c r="BK36" s="342">
        <v>117.736</v>
      </c>
      <c r="BL36" s="342">
        <v>117.721</v>
      </c>
      <c r="BM36" s="342">
        <v>117.70820000000001</v>
      </c>
      <c r="BN36" s="342">
        <v>117.6801</v>
      </c>
      <c r="BO36" s="342">
        <v>117.6848</v>
      </c>
      <c r="BP36" s="342">
        <v>117.7047</v>
      </c>
      <c r="BQ36" s="342">
        <v>117.7238</v>
      </c>
      <c r="BR36" s="342">
        <v>117.7864</v>
      </c>
      <c r="BS36" s="342">
        <v>117.87649999999999</v>
      </c>
      <c r="BT36" s="342">
        <v>118.0038</v>
      </c>
      <c r="BU36" s="342">
        <v>118.1413</v>
      </c>
      <c r="BV36" s="342">
        <v>118.2988</v>
      </c>
    </row>
    <row r="37" spans="1:74" ht="11.1" customHeight="1" x14ac:dyDescent="0.2">
      <c r="A37" s="608" t="s">
        <v>927</v>
      </c>
      <c r="B37" s="609" t="s">
        <v>945</v>
      </c>
      <c r="C37" s="256">
        <v>94.5535</v>
      </c>
      <c r="D37" s="256">
        <v>94.371600000000001</v>
      </c>
      <c r="E37" s="256">
        <v>94.250299999999996</v>
      </c>
      <c r="F37" s="256">
        <v>93.536299999999997</v>
      </c>
      <c r="G37" s="256">
        <v>94.4422</v>
      </c>
      <c r="H37" s="256">
        <v>93.487399999999994</v>
      </c>
      <c r="I37" s="256">
        <v>91.832999999999998</v>
      </c>
      <c r="J37" s="256">
        <v>91.265000000000001</v>
      </c>
      <c r="K37" s="256">
        <v>90.244100000000003</v>
      </c>
      <c r="L37" s="256">
        <v>89.244</v>
      </c>
      <c r="M37" s="256">
        <v>90.837699999999998</v>
      </c>
      <c r="N37" s="256">
        <v>92.515900000000002</v>
      </c>
      <c r="O37" s="256">
        <v>93.852900000000005</v>
      </c>
      <c r="P37" s="256">
        <v>93.9803</v>
      </c>
      <c r="Q37" s="256">
        <v>93.083699999999993</v>
      </c>
      <c r="R37" s="256">
        <v>93.464500000000001</v>
      </c>
      <c r="S37" s="256">
        <v>91.506600000000006</v>
      </c>
      <c r="T37" s="256">
        <v>92.799499999999995</v>
      </c>
      <c r="U37" s="256">
        <v>92.783500000000004</v>
      </c>
      <c r="V37" s="256">
        <v>93.820999999999998</v>
      </c>
      <c r="W37" s="256">
        <v>95.151399999999995</v>
      </c>
      <c r="X37" s="256">
        <v>94.802199999999999</v>
      </c>
      <c r="Y37" s="256">
        <v>95.456000000000003</v>
      </c>
      <c r="Z37" s="256">
        <v>94.293599999999998</v>
      </c>
      <c r="AA37" s="256">
        <v>94.992900000000006</v>
      </c>
      <c r="AB37" s="256">
        <v>95.691299999999998</v>
      </c>
      <c r="AC37" s="256">
        <v>96.596299999999999</v>
      </c>
      <c r="AD37" s="256">
        <v>96.482399999999998</v>
      </c>
      <c r="AE37" s="256">
        <v>96.194900000000004</v>
      </c>
      <c r="AF37" s="256">
        <v>96.067099999999996</v>
      </c>
      <c r="AG37" s="256">
        <v>96.099699999999999</v>
      </c>
      <c r="AH37" s="256">
        <v>97.666399999999996</v>
      </c>
      <c r="AI37" s="256">
        <v>98.802199999999999</v>
      </c>
      <c r="AJ37" s="256">
        <v>99.479399999999998</v>
      </c>
      <c r="AK37" s="256">
        <v>101.4905</v>
      </c>
      <c r="AL37" s="256">
        <v>101.1238</v>
      </c>
      <c r="AM37" s="256">
        <v>98.5334</v>
      </c>
      <c r="AN37" s="256">
        <v>97.478300000000004</v>
      </c>
      <c r="AO37" s="256">
        <v>97.837199999999996</v>
      </c>
      <c r="AP37" s="256">
        <v>98.887100000000004</v>
      </c>
      <c r="AQ37" s="256">
        <v>96.564599999999999</v>
      </c>
      <c r="AR37" s="256">
        <v>94.543400000000005</v>
      </c>
      <c r="AS37" s="256">
        <v>95.432000000000002</v>
      </c>
      <c r="AT37" s="256">
        <v>97.059100000000001</v>
      </c>
      <c r="AU37" s="256">
        <v>96.834599999999995</v>
      </c>
      <c r="AV37" s="256">
        <v>95.166499999999999</v>
      </c>
      <c r="AW37" s="256">
        <v>95.922499999999999</v>
      </c>
      <c r="AX37" s="256">
        <v>98.212599999999995</v>
      </c>
      <c r="AY37" s="256">
        <v>97.976100000000002</v>
      </c>
      <c r="AZ37" s="256">
        <v>95.243565926000002</v>
      </c>
      <c r="BA37" s="342">
        <v>94.868719999999996</v>
      </c>
      <c r="BB37" s="342">
        <v>94.499380000000002</v>
      </c>
      <c r="BC37" s="342">
        <v>94.148949999999999</v>
      </c>
      <c r="BD37" s="342">
        <v>93.812550000000002</v>
      </c>
      <c r="BE37" s="342">
        <v>93.60821</v>
      </c>
      <c r="BF37" s="342">
        <v>93.211380000000005</v>
      </c>
      <c r="BG37" s="342">
        <v>92.740070000000003</v>
      </c>
      <c r="BH37" s="342">
        <v>92.015619999999998</v>
      </c>
      <c r="BI37" s="342">
        <v>91.529359999999997</v>
      </c>
      <c r="BJ37" s="342">
        <v>91.102639999999994</v>
      </c>
      <c r="BK37" s="342">
        <v>90.821380000000005</v>
      </c>
      <c r="BL37" s="342">
        <v>90.449269999999999</v>
      </c>
      <c r="BM37" s="342">
        <v>90.072239999999994</v>
      </c>
      <c r="BN37" s="342">
        <v>89.549229999999994</v>
      </c>
      <c r="BO37" s="342">
        <v>89.268159999999995</v>
      </c>
      <c r="BP37" s="342">
        <v>89.087980000000002</v>
      </c>
      <c r="BQ37" s="342">
        <v>89.030010000000004</v>
      </c>
      <c r="BR37" s="342">
        <v>89.035579999999996</v>
      </c>
      <c r="BS37" s="342">
        <v>89.126040000000003</v>
      </c>
      <c r="BT37" s="342">
        <v>89.325850000000003</v>
      </c>
      <c r="BU37" s="342">
        <v>89.567710000000005</v>
      </c>
      <c r="BV37" s="342">
        <v>89.876099999999994</v>
      </c>
    </row>
    <row r="38" spans="1:74" ht="11.1" customHeight="1" x14ac:dyDescent="0.2">
      <c r="A38" s="321" t="s">
        <v>917</v>
      </c>
      <c r="B38" s="41" t="s">
        <v>946</v>
      </c>
      <c r="C38" s="256">
        <v>102.34790789</v>
      </c>
      <c r="D38" s="256">
        <v>101.90984225</v>
      </c>
      <c r="E38" s="256">
        <v>101.96894403</v>
      </c>
      <c r="F38" s="256">
        <v>101.35066899</v>
      </c>
      <c r="G38" s="256">
        <v>101.40262942</v>
      </c>
      <c r="H38" s="256">
        <v>101.15999886</v>
      </c>
      <c r="I38" s="256">
        <v>101.21287119</v>
      </c>
      <c r="J38" s="256">
        <v>100.9108347</v>
      </c>
      <c r="K38" s="256">
        <v>101.5675961</v>
      </c>
      <c r="L38" s="256">
        <v>101.85298432</v>
      </c>
      <c r="M38" s="256">
        <v>102.53241195</v>
      </c>
      <c r="N38" s="256">
        <v>102.44566875</v>
      </c>
      <c r="O38" s="256">
        <v>103.30301483</v>
      </c>
      <c r="P38" s="256">
        <v>103.4920087</v>
      </c>
      <c r="Q38" s="256">
        <v>103.46935926</v>
      </c>
      <c r="R38" s="256">
        <v>104.31581137000001</v>
      </c>
      <c r="S38" s="256">
        <v>103.9189846</v>
      </c>
      <c r="T38" s="256">
        <v>104.32274073000001</v>
      </c>
      <c r="U38" s="256">
        <v>104.23714087</v>
      </c>
      <c r="V38" s="256">
        <v>102.81218588999999</v>
      </c>
      <c r="W38" s="256">
        <v>101.41355507</v>
      </c>
      <c r="X38" s="256">
        <v>104.45114355</v>
      </c>
      <c r="Y38" s="256">
        <v>105.31672113</v>
      </c>
      <c r="Z38" s="256">
        <v>105.50311892000001</v>
      </c>
      <c r="AA38" s="256">
        <v>104.02604435000001</v>
      </c>
      <c r="AB38" s="256">
        <v>105.59302067</v>
      </c>
      <c r="AC38" s="256">
        <v>105.88669965</v>
      </c>
      <c r="AD38" s="256">
        <v>106.39725602</v>
      </c>
      <c r="AE38" s="256">
        <v>106.54658194</v>
      </c>
      <c r="AF38" s="256">
        <v>106.77775372000001</v>
      </c>
      <c r="AG38" s="256">
        <v>107.26611337</v>
      </c>
      <c r="AH38" s="256">
        <v>107.54641753</v>
      </c>
      <c r="AI38" s="256">
        <v>106.89606727</v>
      </c>
      <c r="AJ38" s="256">
        <v>107.06993249999999</v>
      </c>
      <c r="AK38" s="256">
        <v>107.00066448</v>
      </c>
      <c r="AL38" s="256">
        <v>108.39224401</v>
      </c>
      <c r="AM38" s="256">
        <v>108.15700909</v>
      </c>
      <c r="AN38" s="256">
        <v>106.52210847000001</v>
      </c>
      <c r="AO38" s="256">
        <v>105.94376508000001</v>
      </c>
      <c r="AP38" s="256">
        <v>105.77284286</v>
      </c>
      <c r="AQ38" s="256">
        <v>105.39710336</v>
      </c>
      <c r="AR38" s="256">
        <v>105.51948987</v>
      </c>
      <c r="AS38" s="256">
        <v>105.30992763</v>
      </c>
      <c r="AT38" s="256">
        <v>106.47188628000001</v>
      </c>
      <c r="AU38" s="256">
        <v>106.37619368</v>
      </c>
      <c r="AV38" s="256">
        <v>106.020386</v>
      </c>
      <c r="AW38" s="256">
        <v>105.92480738</v>
      </c>
      <c r="AX38" s="256">
        <v>106.8954243</v>
      </c>
      <c r="AY38" s="256">
        <v>107.3324405</v>
      </c>
      <c r="AZ38" s="256">
        <v>106.10037238</v>
      </c>
      <c r="BA38" s="342">
        <v>106.0466</v>
      </c>
      <c r="BB38" s="342">
        <v>105.9588</v>
      </c>
      <c r="BC38" s="342">
        <v>105.93859999999999</v>
      </c>
      <c r="BD38" s="342">
        <v>105.9491</v>
      </c>
      <c r="BE38" s="342">
        <v>106.0654</v>
      </c>
      <c r="BF38" s="342">
        <v>106.0808</v>
      </c>
      <c r="BG38" s="342">
        <v>106.0706</v>
      </c>
      <c r="BH38" s="342">
        <v>105.9665</v>
      </c>
      <c r="BI38" s="342">
        <v>105.95610000000001</v>
      </c>
      <c r="BJ38" s="342">
        <v>105.9713</v>
      </c>
      <c r="BK38" s="342">
        <v>106.05110000000001</v>
      </c>
      <c r="BL38" s="342">
        <v>106.0882</v>
      </c>
      <c r="BM38" s="342">
        <v>106.1215</v>
      </c>
      <c r="BN38" s="342">
        <v>106.10509999999999</v>
      </c>
      <c r="BO38" s="342">
        <v>106.1653</v>
      </c>
      <c r="BP38" s="342">
        <v>106.25620000000001</v>
      </c>
      <c r="BQ38" s="342">
        <v>106.37990000000001</v>
      </c>
      <c r="BR38" s="342">
        <v>106.5305</v>
      </c>
      <c r="BS38" s="342">
        <v>106.71</v>
      </c>
      <c r="BT38" s="342">
        <v>106.9174</v>
      </c>
      <c r="BU38" s="342">
        <v>107.15600000000001</v>
      </c>
      <c r="BV38" s="342">
        <v>107.4246</v>
      </c>
    </row>
    <row r="39" spans="1:74" ht="11.1" customHeight="1" x14ac:dyDescent="0.2">
      <c r="A39" s="321" t="s">
        <v>918</v>
      </c>
      <c r="B39" s="41" t="s">
        <v>947</v>
      </c>
      <c r="C39" s="256">
        <v>92.881750030000006</v>
      </c>
      <c r="D39" s="256">
        <v>92.665999119999995</v>
      </c>
      <c r="E39" s="256">
        <v>92.790511839999994</v>
      </c>
      <c r="F39" s="256">
        <v>92.321165250000007</v>
      </c>
      <c r="G39" s="256">
        <v>92.455349319999996</v>
      </c>
      <c r="H39" s="256">
        <v>92.995076040000001</v>
      </c>
      <c r="I39" s="256">
        <v>92.886174060000002</v>
      </c>
      <c r="J39" s="256">
        <v>92.571325329999993</v>
      </c>
      <c r="K39" s="256">
        <v>92.848050619999995</v>
      </c>
      <c r="L39" s="256">
        <v>93.064246870000005</v>
      </c>
      <c r="M39" s="256">
        <v>93.708017470000001</v>
      </c>
      <c r="N39" s="256">
        <v>93.907785000000004</v>
      </c>
      <c r="O39" s="256">
        <v>94.830123799999996</v>
      </c>
      <c r="P39" s="256">
        <v>95.412916769999995</v>
      </c>
      <c r="Q39" s="256">
        <v>95.253197920000005</v>
      </c>
      <c r="R39" s="256">
        <v>95.898874739999997</v>
      </c>
      <c r="S39" s="256">
        <v>95.628938829999996</v>
      </c>
      <c r="T39" s="256">
        <v>95.849592830000006</v>
      </c>
      <c r="U39" s="256">
        <v>95.779299129999998</v>
      </c>
      <c r="V39" s="256">
        <v>95.694452749999996</v>
      </c>
      <c r="W39" s="256">
        <v>96.303750679999993</v>
      </c>
      <c r="X39" s="256">
        <v>96.987460690000006</v>
      </c>
      <c r="Y39" s="256">
        <v>97.47645962</v>
      </c>
      <c r="Z39" s="256">
        <v>97.807909760000001</v>
      </c>
      <c r="AA39" s="256">
        <v>97.023332260000004</v>
      </c>
      <c r="AB39" s="256">
        <v>98.60000015</v>
      </c>
      <c r="AC39" s="256">
        <v>98.238367760000003</v>
      </c>
      <c r="AD39" s="256">
        <v>98.695314530000005</v>
      </c>
      <c r="AE39" s="256">
        <v>98.373837559999998</v>
      </c>
      <c r="AF39" s="256">
        <v>98.394144929999996</v>
      </c>
      <c r="AG39" s="256">
        <v>98.790244779999995</v>
      </c>
      <c r="AH39" s="256">
        <v>99.057579930000003</v>
      </c>
      <c r="AI39" s="256">
        <v>98.693372019999998</v>
      </c>
      <c r="AJ39" s="256">
        <v>98.703658559999994</v>
      </c>
      <c r="AK39" s="256">
        <v>98.334755369999996</v>
      </c>
      <c r="AL39" s="256">
        <v>99.144292390000004</v>
      </c>
      <c r="AM39" s="256">
        <v>99.667436339999995</v>
      </c>
      <c r="AN39" s="256">
        <v>97.907488580000006</v>
      </c>
      <c r="AO39" s="256">
        <v>97.918789669999995</v>
      </c>
      <c r="AP39" s="256">
        <v>97.726358629999993</v>
      </c>
      <c r="AQ39" s="256">
        <v>97.709901590000001</v>
      </c>
      <c r="AR39" s="256">
        <v>98.164663910000002</v>
      </c>
      <c r="AS39" s="256">
        <v>97.97219948</v>
      </c>
      <c r="AT39" s="256">
        <v>98.552562829999999</v>
      </c>
      <c r="AU39" s="256">
        <v>98.404513550000004</v>
      </c>
      <c r="AV39" s="256">
        <v>98.342019309999998</v>
      </c>
      <c r="AW39" s="256">
        <v>97.886998590000005</v>
      </c>
      <c r="AX39" s="256">
        <v>98.771083410000003</v>
      </c>
      <c r="AY39" s="256">
        <v>99.023427830000003</v>
      </c>
      <c r="AZ39" s="256">
        <v>98.139902371999995</v>
      </c>
      <c r="BA39" s="342">
        <v>98.065690000000004</v>
      </c>
      <c r="BB39" s="342">
        <v>97.961889999999997</v>
      </c>
      <c r="BC39" s="342">
        <v>97.897220000000004</v>
      </c>
      <c r="BD39" s="342">
        <v>97.846680000000006</v>
      </c>
      <c r="BE39" s="342">
        <v>97.849649999999997</v>
      </c>
      <c r="BF39" s="342">
        <v>97.79786</v>
      </c>
      <c r="BG39" s="342">
        <v>97.730689999999996</v>
      </c>
      <c r="BH39" s="342">
        <v>97.614109999999997</v>
      </c>
      <c r="BI39" s="342">
        <v>97.541679999999999</v>
      </c>
      <c r="BJ39" s="342">
        <v>97.479389999999995</v>
      </c>
      <c r="BK39" s="342">
        <v>97.443650000000005</v>
      </c>
      <c r="BL39" s="342">
        <v>97.389319999999998</v>
      </c>
      <c r="BM39" s="342">
        <v>97.332809999999995</v>
      </c>
      <c r="BN39" s="342">
        <v>97.2376</v>
      </c>
      <c r="BO39" s="342">
        <v>97.204130000000006</v>
      </c>
      <c r="BP39" s="342">
        <v>97.195869999999999</v>
      </c>
      <c r="BQ39" s="342">
        <v>97.215999999999994</v>
      </c>
      <c r="BR39" s="342">
        <v>97.255790000000005</v>
      </c>
      <c r="BS39" s="342">
        <v>97.31841</v>
      </c>
      <c r="BT39" s="342">
        <v>97.397800000000004</v>
      </c>
      <c r="BU39" s="342">
        <v>97.510639999999995</v>
      </c>
      <c r="BV39" s="342">
        <v>97.650859999999994</v>
      </c>
    </row>
    <row r="40" spans="1:74" ht="11.1" customHeight="1" x14ac:dyDescent="0.2">
      <c r="A40" s="321" t="s">
        <v>919</v>
      </c>
      <c r="B40" s="41" t="s">
        <v>948</v>
      </c>
      <c r="C40" s="256">
        <v>101.217191</v>
      </c>
      <c r="D40" s="256">
        <v>100.92430376</v>
      </c>
      <c r="E40" s="256">
        <v>101.03533437</v>
      </c>
      <c r="F40" s="256">
        <v>100.44082181</v>
      </c>
      <c r="G40" s="256">
        <v>100.68341278</v>
      </c>
      <c r="H40" s="256">
        <v>100.57039613000001</v>
      </c>
      <c r="I40" s="256">
        <v>100.63356331999999</v>
      </c>
      <c r="J40" s="256">
        <v>100.3681421</v>
      </c>
      <c r="K40" s="256">
        <v>100.72070431</v>
      </c>
      <c r="L40" s="256">
        <v>100.80634379</v>
      </c>
      <c r="M40" s="256">
        <v>101.49790175</v>
      </c>
      <c r="N40" s="256">
        <v>101.62413567</v>
      </c>
      <c r="O40" s="256">
        <v>102.57713274</v>
      </c>
      <c r="P40" s="256">
        <v>102.64610885</v>
      </c>
      <c r="Q40" s="256">
        <v>102.37541555999999</v>
      </c>
      <c r="R40" s="256">
        <v>103.53313609</v>
      </c>
      <c r="S40" s="256">
        <v>103.08332255000001</v>
      </c>
      <c r="T40" s="256">
        <v>103.53504972</v>
      </c>
      <c r="U40" s="256">
        <v>103.30907802</v>
      </c>
      <c r="V40" s="256">
        <v>102.532993</v>
      </c>
      <c r="W40" s="256">
        <v>101.42536717999999</v>
      </c>
      <c r="X40" s="256">
        <v>103.97295493999999</v>
      </c>
      <c r="Y40" s="256">
        <v>104.8278358</v>
      </c>
      <c r="Z40" s="256">
        <v>104.63706379</v>
      </c>
      <c r="AA40" s="256">
        <v>103.74666958</v>
      </c>
      <c r="AB40" s="256">
        <v>104.77053244</v>
      </c>
      <c r="AC40" s="256">
        <v>105.32141333</v>
      </c>
      <c r="AD40" s="256">
        <v>105.63061456</v>
      </c>
      <c r="AE40" s="256">
        <v>105.32646108</v>
      </c>
      <c r="AF40" s="256">
        <v>105.86129355999999</v>
      </c>
      <c r="AG40" s="256">
        <v>106.27377504</v>
      </c>
      <c r="AH40" s="256">
        <v>106.92153075</v>
      </c>
      <c r="AI40" s="256">
        <v>106.85858758000001</v>
      </c>
      <c r="AJ40" s="256">
        <v>106.79962517</v>
      </c>
      <c r="AK40" s="256">
        <v>107.15242932</v>
      </c>
      <c r="AL40" s="256">
        <v>107.9970943</v>
      </c>
      <c r="AM40" s="256">
        <v>107.40025976</v>
      </c>
      <c r="AN40" s="256">
        <v>106.1985918</v>
      </c>
      <c r="AO40" s="256">
        <v>105.76951662</v>
      </c>
      <c r="AP40" s="256">
        <v>105.52143021000001</v>
      </c>
      <c r="AQ40" s="256">
        <v>105.14444745</v>
      </c>
      <c r="AR40" s="256">
        <v>105.21567045</v>
      </c>
      <c r="AS40" s="256">
        <v>105.04292655</v>
      </c>
      <c r="AT40" s="256">
        <v>106.11659714</v>
      </c>
      <c r="AU40" s="256">
        <v>105.75538233</v>
      </c>
      <c r="AV40" s="256">
        <v>105.19867785</v>
      </c>
      <c r="AW40" s="256">
        <v>105.65395837</v>
      </c>
      <c r="AX40" s="256">
        <v>106.55269865</v>
      </c>
      <c r="AY40" s="256">
        <v>106.87385066</v>
      </c>
      <c r="AZ40" s="256">
        <v>105.29705672999999</v>
      </c>
      <c r="BA40" s="342">
        <v>105.1892</v>
      </c>
      <c r="BB40" s="342">
        <v>105.0881</v>
      </c>
      <c r="BC40" s="342">
        <v>105.0538</v>
      </c>
      <c r="BD40" s="342">
        <v>105.0645</v>
      </c>
      <c r="BE40" s="342">
        <v>105.255</v>
      </c>
      <c r="BF40" s="342">
        <v>105.25449999999999</v>
      </c>
      <c r="BG40" s="342">
        <v>105.1978</v>
      </c>
      <c r="BH40" s="342">
        <v>104.9868</v>
      </c>
      <c r="BI40" s="342">
        <v>104.8914</v>
      </c>
      <c r="BJ40" s="342">
        <v>104.8135</v>
      </c>
      <c r="BK40" s="342">
        <v>104.77119999999999</v>
      </c>
      <c r="BL40" s="342">
        <v>104.7145</v>
      </c>
      <c r="BM40" s="342">
        <v>104.6614</v>
      </c>
      <c r="BN40" s="342">
        <v>104.5547</v>
      </c>
      <c r="BO40" s="342">
        <v>104.5522</v>
      </c>
      <c r="BP40" s="342">
        <v>104.5967</v>
      </c>
      <c r="BQ40" s="342">
        <v>104.68859999999999</v>
      </c>
      <c r="BR40" s="342">
        <v>104.8262</v>
      </c>
      <c r="BS40" s="342">
        <v>105.01009999999999</v>
      </c>
      <c r="BT40" s="342">
        <v>105.2593</v>
      </c>
      <c r="BU40" s="342">
        <v>105.5215</v>
      </c>
      <c r="BV40" s="342">
        <v>105.8158</v>
      </c>
    </row>
    <row r="41" spans="1:74" ht="11.1" customHeight="1" x14ac:dyDescent="0.2">
      <c r="A41" s="321" t="s">
        <v>920</v>
      </c>
      <c r="B41" s="41" t="s">
        <v>949</v>
      </c>
      <c r="C41" s="256">
        <v>102.23332327999999</v>
      </c>
      <c r="D41" s="256">
        <v>102.20323974999999</v>
      </c>
      <c r="E41" s="256">
        <v>102.91813739</v>
      </c>
      <c r="F41" s="256">
        <v>101.83669519</v>
      </c>
      <c r="G41" s="256">
        <v>102.12953408</v>
      </c>
      <c r="H41" s="256">
        <v>101.94788232000001</v>
      </c>
      <c r="I41" s="256">
        <v>102.23077019</v>
      </c>
      <c r="J41" s="256">
        <v>102.11970728</v>
      </c>
      <c r="K41" s="256">
        <v>102.92891722</v>
      </c>
      <c r="L41" s="256">
        <v>102.54011985</v>
      </c>
      <c r="M41" s="256">
        <v>103.66926243</v>
      </c>
      <c r="N41" s="256">
        <v>103.72043239</v>
      </c>
      <c r="O41" s="256">
        <v>104.88045901</v>
      </c>
      <c r="P41" s="256">
        <v>104.50736218</v>
      </c>
      <c r="Q41" s="256">
        <v>104.79997494</v>
      </c>
      <c r="R41" s="256">
        <v>106.37305338</v>
      </c>
      <c r="S41" s="256">
        <v>106.42637155</v>
      </c>
      <c r="T41" s="256">
        <v>106.89023635</v>
      </c>
      <c r="U41" s="256">
        <v>106.58903890000001</v>
      </c>
      <c r="V41" s="256">
        <v>104.78635213</v>
      </c>
      <c r="W41" s="256">
        <v>101.80484715</v>
      </c>
      <c r="X41" s="256">
        <v>106.84023261</v>
      </c>
      <c r="Y41" s="256">
        <v>107.89327566</v>
      </c>
      <c r="Z41" s="256">
        <v>107.66934148</v>
      </c>
      <c r="AA41" s="256">
        <v>105.7277177</v>
      </c>
      <c r="AB41" s="256">
        <v>106.81990777999999</v>
      </c>
      <c r="AC41" s="256">
        <v>107.60982829</v>
      </c>
      <c r="AD41" s="256">
        <v>108.13380447999999</v>
      </c>
      <c r="AE41" s="256">
        <v>108.3397085</v>
      </c>
      <c r="AF41" s="256">
        <v>108.7120974</v>
      </c>
      <c r="AG41" s="256">
        <v>109.18908621</v>
      </c>
      <c r="AH41" s="256">
        <v>109.75352423</v>
      </c>
      <c r="AI41" s="256">
        <v>109.51415836</v>
      </c>
      <c r="AJ41" s="256">
        <v>109.35347306</v>
      </c>
      <c r="AK41" s="256">
        <v>109.41119436</v>
      </c>
      <c r="AL41" s="256">
        <v>110.30078494</v>
      </c>
      <c r="AM41" s="256">
        <v>110.01766026</v>
      </c>
      <c r="AN41" s="256">
        <v>108.29525821999999</v>
      </c>
      <c r="AO41" s="256">
        <v>107.75323189</v>
      </c>
      <c r="AP41" s="256">
        <v>107.79385129000001</v>
      </c>
      <c r="AQ41" s="256">
        <v>107.64546129999999</v>
      </c>
      <c r="AR41" s="256">
        <v>107.60421649</v>
      </c>
      <c r="AS41" s="256">
        <v>107.24628631</v>
      </c>
      <c r="AT41" s="256">
        <v>108.50090133</v>
      </c>
      <c r="AU41" s="256">
        <v>108.36485715000001</v>
      </c>
      <c r="AV41" s="256">
        <v>107.89905335</v>
      </c>
      <c r="AW41" s="256">
        <v>107.79070908</v>
      </c>
      <c r="AX41" s="256">
        <v>108.94056793999999</v>
      </c>
      <c r="AY41" s="256">
        <v>109.47631128</v>
      </c>
      <c r="AZ41" s="256">
        <v>108.08758356</v>
      </c>
      <c r="BA41" s="342">
        <v>108.05370000000001</v>
      </c>
      <c r="BB41" s="342">
        <v>107.98779999999999</v>
      </c>
      <c r="BC41" s="342">
        <v>107.98690000000001</v>
      </c>
      <c r="BD41" s="342">
        <v>108.0158</v>
      </c>
      <c r="BE41" s="342">
        <v>108.17749999999999</v>
      </c>
      <c r="BF41" s="342">
        <v>108.1888</v>
      </c>
      <c r="BG41" s="342">
        <v>108.1525</v>
      </c>
      <c r="BH41" s="342">
        <v>107.9624</v>
      </c>
      <c r="BI41" s="342">
        <v>107.9111</v>
      </c>
      <c r="BJ41" s="342">
        <v>107.8921</v>
      </c>
      <c r="BK41" s="342">
        <v>107.9473</v>
      </c>
      <c r="BL41" s="342">
        <v>107.9619</v>
      </c>
      <c r="BM41" s="342">
        <v>107.9777</v>
      </c>
      <c r="BN41" s="342">
        <v>107.9361</v>
      </c>
      <c r="BO41" s="342">
        <v>107.9982</v>
      </c>
      <c r="BP41" s="342">
        <v>108.1054</v>
      </c>
      <c r="BQ41" s="342">
        <v>108.2744</v>
      </c>
      <c r="BR41" s="342">
        <v>108.4592</v>
      </c>
      <c r="BS41" s="342">
        <v>108.67659999999999</v>
      </c>
      <c r="BT41" s="342">
        <v>108.9195</v>
      </c>
      <c r="BU41" s="342">
        <v>109.20740000000001</v>
      </c>
      <c r="BV41" s="342">
        <v>109.533</v>
      </c>
    </row>
    <row r="42" spans="1:74" ht="11.1" customHeight="1" x14ac:dyDescent="0.2">
      <c r="A42" s="37"/>
      <c r="B42" s="41"/>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342"/>
      <c r="BB42" s="342"/>
      <c r="BC42" s="342"/>
      <c r="BD42" s="342"/>
      <c r="BE42" s="342"/>
      <c r="BF42" s="342"/>
      <c r="BG42" s="342"/>
      <c r="BH42" s="342"/>
      <c r="BI42" s="342"/>
      <c r="BJ42" s="342"/>
      <c r="BK42" s="342"/>
      <c r="BL42" s="342"/>
      <c r="BM42" s="342"/>
      <c r="BN42" s="342"/>
      <c r="BO42" s="342"/>
      <c r="BP42" s="342"/>
      <c r="BQ42" s="342"/>
      <c r="BR42" s="342"/>
      <c r="BS42" s="342"/>
      <c r="BT42" s="342"/>
      <c r="BU42" s="342"/>
      <c r="BV42" s="342"/>
    </row>
    <row r="43" spans="1:74" ht="11.1" customHeight="1" x14ac:dyDescent="0.2">
      <c r="A43" s="140"/>
      <c r="B43" s="144" t="s">
        <v>19</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325"/>
      <c r="BB43" s="325"/>
      <c r="BC43" s="325"/>
      <c r="BD43" s="325"/>
      <c r="BE43" s="325"/>
      <c r="BF43" s="325"/>
      <c r="BG43" s="325"/>
      <c r="BH43" s="325"/>
      <c r="BI43" s="325"/>
      <c r="BJ43" s="325"/>
      <c r="BK43" s="325"/>
      <c r="BL43" s="325"/>
      <c r="BM43" s="325"/>
      <c r="BN43" s="325"/>
      <c r="BO43" s="325"/>
      <c r="BP43" s="325"/>
      <c r="BQ43" s="325"/>
      <c r="BR43" s="325"/>
      <c r="BS43" s="325"/>
      <c r="BT43" s="325"/>
      <c r="BU43" s="325"/>
      <c r="BV43" s="325"/>
    </row>
    <row r="44" spans="1:74" ht="11.1" customHeight="1" x14ac:dyDescent="0.2">
      <c r="A44" s="134"/>
      <c r="B44" s="139" t="s">
        <v>915</v>
      </c>
      <c r="C44" s="242"/>
      <c r="D44" s="242"/>
      <c r="E44" s="242"/>
      <c r="F44" s="242"/>
      <c r="G44" s="242"/>
      <c r="H44" s="242"/>
      <c r="I44" s="242"/>
      <c r="J44" s="242"/>
      <c r="K44" s="242"/>
      <c r="L44" s="242"/>
      <c r="M44" s="242"/>
      <c r="N44" s="242"/>
      <c r="O44" s="242"/>
      <c r="P44" s="242"/>
      <c r="Q44" s="242"/>
      <c r="R44" s="242"/>
      <c r="S44" s="242"/>
      <c r="T44" s="242"/>
      <c r="U44" s="242"/>
      <c r="V44" s="242"/>
      <c r="W44" s="242"/>
      <c r="X44" s="242"/>
      <c r="Y44" s="242"/>
      <c r="Z44" s="242"/>
      <c r="AA44" s="242"/>
      <c r="AB44" s="242"/>
      <c r="AC44" s="242"/>
      <c r="AD44" s="242"/>
      <c r="AE44" s="242"/>
      <c r="AF44" s="242"/>
      <c r="AG44" s="242"/>
      <c r="AH44" s="242"/>
      <c r="AI44" s="242"/>
      <c r="AJ44" s="242"/>
      <c r="AK44" s="242"/>
      <c r="AL44" s="242"/>
      <c r="AM44" s="242"/>
      <c r="AN44" s="242"/>
      <c r="AO44" s="242"/>
      <c r="AP44" s="242"/>
      <c r="AQ44" s="242"/>
      <c r="AR44" s="242"/>
      <c r="AS44" s="242"/>
      <c r="AT44" s="242"/>
      <c r="AU44" s="242"/>
      <c r="AV44" s="242"/>
      <c r="AW44" s="242"/>
      <c r="AX44" s="242"/>
      <c r="AY44" s="242"/>
      <c r="AZ44" s="242"/>
      <c r="BA44" s="353"/>
      <c r="BB44" s="353"/>
      <c r="BC44" s="353"/>
      <c r="BD44" s="353"/>
      <c r="BE44" s="353"/>
      <c r="BF44" s="353"/>
      <c r="BG44" s="353"/>
      <c r="BH44" s="353"/>
      <c r="BI44" s="353"/>
      <c r="BJ44" s="353"/>
      <c r="BK44" s="353"/>
      <c r="BL44" s="353"/>
      <c r="BM44" s="353"/>
      <c r="BN44" s="353"/>
      <c r="BO44" s="353"/>
      <c r="BP44" s="353"/>
      <c r="BQ44" s="353"/>
      <c r="BR44" s="353"/>
      <c r="BS44" s="353"/>
      <c r="BT44" s="353"/>
      <c r="BU44" s="353"/>
      <c r="BV44" s="353"/>
    </row>
    <row r="45" spans="1:74" ht="11.1" customHeight="1" x14ac:dyDescent="0.2">
      <c r="A45" s="140" t="s">
        <v>596</v>
      </c>
      <c r="B45" s="208" t="s">
        <v>475</v>
      </c>
      <c r="C45" s="213">
        <v>2.3782700000000001</v>
      </c>
      <c r="D45" s="213">
        <v>2.37514</v>
      </c>
      <c r="E45" s="213">
        <v>2.3799000000000001</v>
      </c>
      <c r="F45" s="213">
        <v>2.38835</v>
      </c>
      <c r="G45" s="213">
        <v>2.3944000000000001</v>
      </c>
      <c r="H45" s="213">
        <v>2.40144</v>
      </c>
      <c r="I45" s="213">
        <v>2.4011100000000001</v>
      </c>
      <c r="J45" s="213">
        <v>2.4059499999999998</v>
      </c>
      <c r="K45" s="213">
        <v>2.4106800000000002</v>
      </c>
      <c r="L45" s="213">
        <v>2.4164099999999999</v>
      </c>
      <c r="M45" s="213">
        <v>2.4199299999999999</v>
      </c>
      <c r="N45" s="213">
        <v>2.4271199999999999</v>
      </c>
      <c r="O45" s="213">
        <v>2.4371700000000001</v>
      </c>
      <c r="P45" s="213">
        <v>2.44028</v>
      </c>
      <c r="Q45" s="213">
        <v>2.4372099999999999</v>
      </c>
      <c r="R45" s="213">
        <v>2.4405800000000002</v>
      </c>
      <c r="S45" s="213">
        <v>2.43926</v>
      </c>
      <c r="T45" s="213">
        <v>2.4417900000000001</v>
      </c>
      <c r="U45" s="213">
        <v>2.4432800000000001</v>
      </c>
      <c r="V45" s="213">
        <v>2.4530400000000001</v>
      </c>
      <c r="W45" s="213">
        <v>2.4644499999999998</v>
      </c>
      <c r="X45" s="213">
        <v>2.4657</v>
      </c>
      <c r="Y45" s="213">
        <v>2.4733299999999998</v>
      </c>
      <c r="Z45" s="213">
        <v>2.4784700000000002</v>
      </c>
      <c r="AA45" s="213">
        <v>2.4881600000000001</v>
      </c>
      <c r="AB45" s="213">
        <v>2.4947499999999998</v>
      </c>
      <c r="AC45" s="213">
        <v>2.4941300000000002</v>
      </c>
      <c r="AD45" s="213">
        <v>2.4995699999999998</v>
      </c>
      <c r="AE45" s="213">
        <v>2.5064000000000002</v>
      </c>
      <c r="AF45" s="213">
        <v>2.5117600000000002</v>
      </c>
      <c r="AG45" s="213">
        <v>2.5148199999999998</v>
      </c>
      <c r="AH45" s="213">
        <v>2.51905</v>
      </c>
      <c r="AI45" s="213">
        <v>2.5226099999999998</v>
      </c>
      <c r="AJ45" s="213">
        <v>2.5277699999999999</v>
      </c>
      <c r="AK45" s="213">
        <v>2.5266199999999999</v>
      </c>
      <c r="AL45" s="213">
        <v>2.5265300000000002</v>
      </c>
      <c r="AM45" s="213">
        <v>2.5255000000000001</v>
      </c>
      <c r="AN45" s="213">
        <v>2.5318100000000001</v>
      </c>
      <c r="AO45" s="213">
        <v>2.54095</v>
      </c>
      <c r="AP45" s="213">
        <v>2.5494300000000001</v>
      </c>
      <c r="AQ45" s="213">
        <v>2.5516700000000001</v>
      </c>
      <c r="AR45" s="213">
        <v>2.55402</v>
      </c>
      <c r="AS45" s="213">
        <v>2.56087</v>
      </c>
      <c r="AT45" s="213">
        <v>2.5629400000000002</v>
      </c>
      <c r="AU45" s="213">
        <v>2.5659299999999998</v>
      </c>
      <c r="AV45" s="213">
        <v>2.5722900000000002</v>
      </c>
      <c r="AW45" s="213">
        <v>2.5782400000000001</v>
      </c>
      <c r="AX45" s="213">
        <v>2.5844399999999998</v>
      </c>
      <c r="AY45" s="213">
        <v>2.5882000000000001</v>
      </c>
      <c r="AZ45" s="213">
        <v>2.5874801975000001</v>
      </c>
      <c r="BA45" s="351">
        <v>2.5901809999999998</v>
      </c>
      <c r="BB45" s="351">
        <v>2.591075</v>
      </c>
      <c r="BC45" s="351">
        <v>2.5946720000000001</v>
      </c>
      <c r="BD45" s="351">
        <v>2.5993330000000001</v>
      </c>
      <c r="BE45" s="351">
        <v>2.607199</v>
      </c>
      <c r="BF45" s="351">
        <v>2.6123789999999998</v>
      </c>
      <c r="BG45" s="351">
        <v>2.6170149999999999</v>
      </c>
      <c r="BH45" s="351">
        <v>2.6200679999999998</v>
      </c>
      <c r="BI45" s="351">
        <v>2.6243949999999998</v>
      </c>
      <c r="BJ45" s="351">
        <v>2.6289579999999999</v>
      </c>
      <c r="BK45" s="351">
        <v>2.633861</v>
      </c>
      <c r="BL45" s="351">
        <v>2.6388150000000001</v>
      </c>
      <c r="BM45" s="351">
        <v>2.6439249999999999</v>
      </c>
      <c r="BN45" s="351">
        <v>2.649699</v>
      </c>
      <c r="BO45" s="351">
        <v>2.6547399999999999</v>
      </c>
      <c r="BP45" s="351">
        <v>2.6595550000000001</v>
      </c>
      <c r="BQ45" s="351">
        <v>2.6636380000000002</v>
      </c>
      <c r="BR45" s="351">
        <v>2.6683840000000001</v>
      </c>
      <c r="BS45" s="351">
        <v>2.6732849999999999</v>
      </c>
      <c r="BT45" s="351">
        <v>2.67848</v>
      </c>
      <c r="BU45" s="351">
        <v>2.6835879999999999</v>
      </c>
      <c r="BV45" s="351">
        <v>2.6887490000000001</v>
      </c>
    </row>
    <row r="46" spans="1:74" ht="11.1" customHeight="1" x14ac:dyDescent="0.2">
      <c r="A46" s="145"/>
      <c r="B46" s="139" t="s">
        <v>20</v>
      </c>
      <c r="C46" s="218"/>
      <c r="D46" s="218"/>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218"/>
      <c r="BA46" s="328"/>
      <c r="BB46" s="328"/>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40" t="s">
        <v>595</v>
      </c>
      <c r="B47" s="208" t="s">
        <v>476</v>
      </c>
      <c r="C47" s="213">
        <v>1.8360816511</v>
      </c>
      <c r="D47" s="213">
        <v>1.8299208896000001</v>
      </c>
      <c r="E47" s="213">
        <v>1.8288524196</v>
      </c>
      <c r="F47" s="213">
        <v>1.8390037426000001</v>
      </c>
      <c r="G47" s="213">
        <v>1.8435242297000001</v>
      </c>
      <c r="H47" s="213">
        <v>1.8485413824000001</v>
      </c>
      <c r="I47" s="213">
        <v>1.8543308004000001</v>
      </c>
      <c r="J47" s="213">
        <v>1.8601345841000001</v>
      </c>
      <c r="K47" s="213">
        <v>1.8662283334000001</v>
      </c>
      <c r="L47" s="213">
        <v>1.8691849681999999</v>
      </c>
      <c r="M47" s="213">
        <v>1.8784289586</v>
      </c>
      <c r="N47" s="213">
        <v>1.8905332246</v>
      </c>
      <c r="O47" s="213">
        <v>1.9164604029000001</v>
      </c>
      <c r="P47" s="213">
        <v>1.9260632424999999</v>
      </c>
      <c r="Q47" s="213">
        <v>1.9303043803</v>
      </c>
      <c r="R47" s="213">
        <v>1.9199623183000001</v>
      </c>
      <c r="S47" s="213">
        <v>1.9203961754000001</v>
      </c>
      <c r="T47" s="213">
        <v>1.9223844538999999</v>
      </c>
      <c r="U47" s="213">
        <v>1.9246036820000001</v>
      </c>
      <c r="V47" s="213">
        <v>1.9306934070999999</v>
      </c>
      <c r="W47" s="213">
        <v>1.9393301573999999</v>
      </c>
      <c r="X47" s="213">
        <v>1.9538153421</v>
      </c>
      <c r="Y47" s="213">
        <v>1.9650700858000001</v>
      </c>
      <c r="Z47" s="213">
        <v>1.9763957977</v>
      </c>
      <c r="AA47" s="213">
        <v>1.9906598994</v>
      </c>
      <c r="AB47" s="213">
        <v>1.9999769815999999</v>
      </c>
      <c r="AC47" s="213">
        <v>2.0072144657000002</v>
      </c>
      <c r="AD47" s="213">
        <v>2.0095983140999998</v>
      </c>
      <c r="AE47" s="213">
        <v>2.0147571306000001</v>
      </c>
      <c r="AF47" s="213">
        <v>2.0199168775</v>
      </c>
      <c r="AG47" s="213">
        <v>2.0268215063000001</v>
      </c>
      <c r="AH47" s="213">
        <v>2.0306751505</v>
      </c>
      <c r="AI47" s="213">
        <v>2.0332217614000001</v>
      </c>
      <c r="AJ47" s="213">
        <v>2.0372710383000001</v>
      </c>
      <c r="AK47" s="213">
        <v>2.0350963086</v>
      </c>
      <c r="AL47" s="213">
        <v>2.0295072714</v>
      </c>
      <c r="AM47" s="213">
        <v>2.0125090710000002</v>
      </c>
      <c r="AN47" s="213">
        <v>2.0060875607000002</v>
      </c>
      <c r="AO47" s="213">
        <v>2.0022478846</v>
      </c>
      <c r="AP47" s="213">
        <v>2.0062316432</v>
      </c>
      <c r="AQ47" s="213">
        <v>2.0036244355999999</v>
      </c>
      <c r="AR47" s="213">
        <v>1.9996678621999999</v>
      </c>
      <c r="AS47" s="213">
        <v>1.988919689</v>
      </c>
      <c r="AT47" s="213">
        <v>1.9863460590999999</v>
      </c>
      <c r="AU47" s="213">
        <v>1.9865047387999999</v>
      </c>
      <c r="AV47" s="213">
        <v>1.9947811427</v>
      </c>
      <c r="AW47" s="213">
        <v>1.9963653803000001</v>
      </c>
      <c r="AX47" s="213">
        <v>1.9966428663</v>
      </c>
      <c r="AY47" s="213">
        <v>1.9929464067</v>
      </c>
      <c r="AZ47" s="213">
        <v>1.9926107852999999</v>
      </c>
      <c r="BA47" s="351">
        <v>1.992969</v>
      </c>
      <c r="BB47" s="351">
        <v>1.991635</v>
      </c>
      <c r="BC47" s="351">
        <v>1.995169</v>
      </c>
      <c r="BD47" s="351">
        <v>2.0011869999999998</v>
      </c>
      <c r="BE47" s="351">
        <v>2.0154580000000002</v>
      </c>
      <c r="BF47" s="351">
        <v>2.0221149999999999</v>
      </c>
      <c r="BG47" s="351">
        <v>2.0269270000000001</v>
      </c>
      <c r="BH47" s="351">
        <v>2.026745</v>
      </c>
      <c r="BI47" s="351">
        <v>2.0302310000000001</v>
      </c>
      <c r="BJ47" s="351">
        <v>2.0342359999999999</v>
      </c>
      <c r="BK47" s="351">
        <v>2.0404949999999999</v>
      </c>
      <c r="BL47" s="351">
        <v>2.0442360000000002</v>
      </c>
      <c r="BM47" s="351">
        <v>2.0471940000000002</v>
      </c>
      <c r="BN47" s="351">
        <v>2.048594</v>
      </c>
      <c r="BO47" s="351">
        <v>2.0505680000000002</v>
      </c>
      <c r="BP47" s="351">
        <v>2.0523410000000002</v>
      </c>
      <c r="BQ47" s="351">
        <v>2.0534029999999999</v>
      </c>
      <c r="BR47" s="351">
        <v>2.0551569999999999</v>
      </c>
      <c r="BS47" s="351">
        <v>2.0570930000000001</v>
      </c>
      <c r="BT47" s="351">
        <v>2.0586799999999998</v>
      </c>
      <c r="BU47" s="351">
        <v>2.0613779999999999</v>
      </c>
      <c r="BV47" s="351">
        <v>2.0646559999999998</v>
      </c>
    </row>
    <row r="48" spans="1:74" ht="11.1" customHeight="1" x14ac:dyDescent="0.2">
      <c r="A48" s="134"/>
      <c r="B48" s="139" t="s">
        <v>701</v>
      </c>
      <c r="C48" s="242"/>
      <c r="D48" s="242"/>
      <c r="E48" s="242"/>
      <c r="F48" s="242"/>
      <c r="G48" s="242"/>
      <c r="H48" s="242"/>
      <c r="I48" s="242"/>
      <c r="J48" s="242"/>
      <c r="K48" s="242"/>
      <c r="L48" s="242"/>
      <c r="M48" s="242"/>
      <c r="N48" s="242"/>
      <c r="O48" s="242"/>
      <c r="P48" s="242"/>
      <c r="Q48" s="242"/>
      <c r="R48" s="242"/>
      <c r="S48" s="242"/>
      <c r="T48" s="242"/>
      <c r="U48" s="242"/>
      <c r="V48" s="242"/>
      <c r="W48" s="242"/>
      <c r="X48" s="242"/>
      <c r="Y48" s="242"/>
      <c r="Z48" s="242"/>
      <c r="AA48" s="242"/>
      <c r="AB48" s="242"/>
      <c r="AC48" s="242"/>
      <c r="AD48" s="242"/>
      <c r="AE48" s="242"/>
      <c r="AF48" s="242"/>
      <c r="AG48" s="242"/>
      <c r="AH48" s="242"/>
      <c r="AI48" s="242"/>
      <c r="AJ48" s="242"/>
      <c r="AK48" s="242"/>
      <c r="AL48" s="242"/>
      <c r="AM48" s="242"/>
      <c r="AN48" s="242"/>
      <c r="AO48" s="242"/>
      <c r="AP48" s="242"/>
      <c r="AQ48" s="242"/>
      <c r="AR48" s="242"/>
      <c r="AS48" s="242"/>
      <c r="AT48" s="242"/>
      <c r="AU48" s="242"/>
      <c r="AV48" s="242"/>
      <c r="AW48" s="242"/>
      <c r="AX48" s="242"/>
      <c r="AY48" s="242"/>
      <c r="AZ48" s="242"/>
      <c r="BA48" s="353"/>
      <c r="BB48" s="353"/>
      <c r="BC48" s="353"/>
      <c r="BD48" s="353"/>
      <c r="BE48" s="353"/>
      <c r="BF48" s="353"/>
      <c r="BG48" s="353"/>
      <c r="BH48" s="353"/>
      <c r="BI48" s="353"/>
      <c r="BJ48" s="353"/>
      <c r="BK48" s="353"/>
      <c r="BL48" s="353"/>
      <c r="BM48" s="353"/>
      <c r="BN48" s="353"/>
      <c r="BO48" s="353"/>
      <c r="BP48" s="353"/>
      <c r="BQ48" s="353"/>
      <c r="BR48" s="353"/>
      <c r="BS48" s="353"/>
      <c r="BT48" s="353"/>
      <c r="BU48" s="353"/>
      <c r="BV48" s="353"/>
    </row>
    <row r="49" spans="1:74" ht="11.1" customHeight="1" x14ac:dyDescent="0.2">
      <c r="A49" s="140" t="s">
        <v>597</v>
      </c>
      <c r="B49" s="208" t="s">
        <v>476</v>
      </c>
      <c r="C49" s="213">
        <v>1.254</v>
      </c>
      <c r="D49" s="213">
        <v>1.1459999999999999</v>
      </c>
      <c r="E49" s="213">
        <v>1.222</v>
      </c>
      <c r="F49" s="213">
        <v>1.3240000000000001</v>
      </c>
      <c r="G49" s="213">
        <v>1.4630000000000001</v>
      </c>
      <c r="H49" s="213">
        <v>1.5840000000000001</v>
      </c>
      <c r="I49" s="213">
        <v>1.5620000000000001</v>
      </c>
      <c r="J49" s="213">
        <v>1.4830000000000001</v>
      </c>
      <c r="K49" s="213">
        <v>1.542</v>
      </c>
      <c r="L49" s="213">
        <v>1.59</v>
      </c>
      <c r="M49" s="213">
        <v>1.5209999999999999</v>
      </c>
      <c r="N49" s="213">
        <v>1.5629999999999999</v>
      </c>
      <c r="O49" s="213">
        <v>1.653</v>
      </c>
      <c r="P49" s="213">
        <v>1.665</v>
      </c>
      <c r="Q49" s="213">
        <v>1.65</v>
      </c>
      <c r="R49" s="213">
        <v>1.706</v>
      </c>
      <c r="S49" s="213">
        <v>1.6559999999999999</v>
      </c>
      <c r="T49" s="213">
        <v>1.6379999999999999</v>
      </c>
      <c r="U49" s="213">
        <v>1.645</v>
      </c>
      <c r="V49" s="213">
        <v>1.7290000000000001</v>
      </c>
      <c r="W49" s="213">
        <v>1.883</v>
      </c>
      <c r="X49" s="213">
        <v>1.857</v>
      </c>
      <c r="Y49" s="213">
        <v>1.927</v>
      </c>
      <c r="Z49" s="213">
        <v>1.919</v>
      </c>
      <c r="AA49" s="213">
        <v>1.97</v>
      </c>
      <c r="AB49" s="213">
        <v>1.9970000000000001</v>
      </c>
      <c r="AC49" s="213">
        <v>1.9770000000000001</v>
      </c>
      <c r="AD49" s="213">
        <v>2.077</v>
      </c>
      <c r="AE49" s="213">
        <v>2.2829999999999999</v>
      </c>
      <c r="AF49" s="213">
        <v>2.294</v>
      </c>
      <c r="AG49" s="213">
        <v>2.282</v>
      </c>
      <c r="AH49" s="213">
        <v>2.2389999999999999</v>
      </c>
      <c r="AI49" s="213">
        <v>2.266</v>
      </c>
      <c r="AJ49" s="213">
        <v>2.331</v>
      </c>
      <c r="AK49" s="213">
        <v>2.1429999999999998</v>
      </c>
      <c r="AL49" s="213">
        <v>1.8380000000000001</v>
      </c>
      <c r="AM49" s="213">
        <v>1.6759999999999999</v>
      </c>
      <c r="AN49" s="213">
        <v>1.776</v>
      </c>
      <c r="AO49" s="213">
        <v>1.9710000000000001</v>
      </c>
      <c r="AP49" s="213">
        <v>2.117</v>
      </c>
      <c r="AQ49" s="213">
        <v>2.1509999999999998</v>
      </c>
      <c r="AR49" s="213">
        <v>1.972</v>
      </c>
      <c r="AS49" s="213">
        <v>2.0190000000000001</v>
      </c>
      <c r="AT49" s="213">
        <v>1.9450000000000001</v>
      </c>
      <c r="AU49" s="213">
        <v>1.925</v>
      </c>
      <c r="AV49" s="213">
        <v>1.964</v>
      </c>
      <c r="AW49" s="213">
        <v>1.9379999999999999</v>
      </c>
      <c r="AX49" s="213">
        <v>1.967679</v>
      </c>
      <c r="AY49" s="213">
        <v>1.985395</v>
      </c>
      <c r="AZ49" s="213">
        <v>1.807704</v>
      </c>
      <c r="BA49" s="351">
        <v>1.4439329999999999</v>
      </c>
      <c r="BB49" s="351">
        <v>1.3865719999999999</v>
      </c>
      <c r="BC49" s="351">
        <v>1.357551</v>
      </c>
      <c r="BD49" s="351">
        <v>1.4418120000000001</v>
      </c>
      <c r="BE49" s="351">
        <v>1.476011</v>
      </c>
      <c r="BF49" s="351">
        <v>1.471797</v>
      </c>
      <c r="BG49" s="351">
        <v>1.4714100000000001</v>
      </c>
      <c r="BH49" s="351">
        <v>1.5306470000000001</v>
      </c>
      <c r="BI49" s="351">
        <v>1.5339849999999999</v>
      </c>
      <c r="BJ49" s="351">
        <v>1.5110170000000001</v>
      </c>
      <c r="BK49" s="351">
        <v>1.433092</v>
      </c>
      <c r="BL49" s="351">
        <v>1.5102629999999999</v>
      </c>
      <c r="BM49" s="351">
        <v>1.6036159999999999</v>
      </c>
      <c r="BN49" s="351">
        <v>1.658968</v>
      </c>
      <c r="BO49" s="351">
        <v>1.706569</v>
      </c>
      <c r="BP49" s="351">
        <v>1.7282930000000001</v>
      </c>
      <c r="BQ49" s="351">
        <v>1.7297610000000001</v>
      </c>
      <c r="BR49" s="351">
        <v>1.766122</v>
      </c>
      <c r="BS49" s="351">
        <v>1.75495</v>
      </c>
      <c r="BT49" s="351">
        <v>1.766373</v>
      </c>
      <c r="BU49" s="351">
        <v>1.768805</v>
      </c>
      <c r="BV49" s="351">
        <v>1.7415179999999999</v>
      </c>
    </row>
    <row r="50" spans="1:74" ht="11.1" customHeight="1" x14ac:dyDescent="0.2">
      <c r="A50" s="140"/>
      <c r="B50" s="139" t="s">
        <v>575</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325"/>
      <c r="BB50" s="325"/>
      <c r="BC50" s="325"/>
      <c r="BD50" s="325"/>
      <c r="BE50" s="325"/>
      <c r="BF50" s="325"/>
      <c r="BG50" s="325"/>
      <c r="BH50" s="325"/>
      <c r="BI50" s="325"/>
      <c r="BJ50" s="325"/>
      <c r="BK50" s="325"/>
      <c r="BL50" s="325"/>
      <c r="BM50" s="325"/>
      <c r="BN50" s="325"/>
      <c r="BO50" s="325"/>
      <c r="BP50" s="325"/>
      <c r="BQ50" s="325"/>
      <c r="BR50" s="325"/>
      <c r="BS50" s="325"/>
      <c r="BT50" s="325"/>
      <c r="BU50" s="325"/>
      <c r="BV50" s="325"/>
    </row>
    <row r="51" spans="1:74" ht="11.1" customHeight="1" x14ac:dyDescent="0.2">
      <c r="A51" s="37" t="s">
        <v>576</v>
      </c>
      <c r="B51" s="607" t="s">
        <v>1161</v>
      </c>
      <c r="C51" s="256">
        <v>104.93300000000001</v>
      </c>
      <c r="D51" s="256">
        <v>104.93300000000001</v>
      </c>
      <c r="E51" s="256">
        <v>104.93300000000001</v>
      </c>
      <c r="F51" s="256">
        <v>105.61799999999999</v>
      </c>
      <c r="G51" s="256">
        <v>105.61799999999999</v>
      </c>
      <c r="H51" s="256">
        <v>105.61799999999999</v>
      </c>
      <c r="I51" s="256">
        <v>105.98699999999999</v>
      </c>
      <c r="J51" s="256">
        <v>105.98699999999999</v>
      </c>
      <c r="K51" s="256">
        <v>105.98699999999999</v>
      </c>
      <c r="L51" s="256">
        <v>106.54300000000001</v>
      </c>
      <c r="M51" s="256">
        <v>106.54300000000001</v>
      </c>
      <c r="N51" s="256">
        <v>106.54300000000001</v>
      </c>
      <c r="O51" s="256">
        <v>107.04</v>
      </c>
      <c r="P51" s="256">
        <v>107.04</v>
      </c>
      <c r="Q51" s="256">
        <v>107.04</v>
      </c>
      <c r="R51" s="256">
        <v>107.39400000000001</v>
      </c>
      <c r="S51" s="256">
        <v>107.39400000000001</v>
      </c>
      <c r="T51" s="256">
        <v>107.39400000000001</v>
      </c>
      <c r="U51" s="256">
        <v>108.032</v>
      </c>
      <c r="V51" s="256">
        <v>108.032</v>
      </c>
      <c r="W51" s="256">
        <v>108.032</v>
      </c>
      <c r="X51" s="256">
        <v>108.715</v>
      </c>
      <c r="Y51" s="256">
        <v>108.715</v>
      </c>
      <c r="Z51" s="256">
        <v>108.715</v>
      </c>
      <c r="AA51" s="256">
        <v>109.34099999999999</v>
      </c>
      <c r="AB51" s="256">
        <v>109.34099999999999</v>
      </c>
      <c r="AC51" s="256">
        <v>109.34099999999999</v>
      </c>
      <c r="AD51" s="256">
        <v>110.209</v>
      </c>
      <c r="AE51" s="256">
        <v>110.209</v>
      </c>
      <c r="AF51" s="256">
        <v>110.209</v>
      </c>
      <c r="AG51" s="256">
        <v>110.765</v>
      </c>
      <c r="AH51" s="256">
        <v>110.765</v>
      </c>
      <c r="AI51" s="256">
        <v>110.765</v>
      </c>
      <c r="AJ51" s="256">
        <v>111.212</v>
      </c>
      <c r="AK51" s="256">
        <v>111.212</v>
      </c>
      <c r="AL51" s="256">
        <v>111.212</v>
      </c>
      <c r="AM51" s="256">
        <v>111.504</v>
      </c>
      <c r="AN51" s="256">
        <v>111.504</v>
      </c>
      <c r="AO51" s="256">
        <v>111.504</v>
      </c>
      <c r="AP51" s="256">
        <v>112.173</v>
      </c>
      <c r="AQ51" s="256">
        <v>112.173</v>
      </c>
      <c r="AR51" s="256">
        <v>112.173</v>
      </c>
      <c r="AS51" s="256">
        <v>112.679</v>
      </c>
      <c r="AT51" s="256">
        <v>112.679</v>
      </c>
      <c r="AU51" s="256">
        <v>112.679</v>
      </c>
      <c r="AV51" s="256">
        <v>113.07599999999999</v>
      </c>
      <c r="AW51" s="256">
        <v>113.07599999999999</v>
      </c>
      <c r="AX51" s="256">
        <v>113.07599999999999</v>
      </c>
      <c r="AY51" s="256">
        <v>113.36351111</v>
      </c>
      <c r="AZ51" s="256">
        <v>113.51737778</v>
      </c>
      <c r="BA51" s="342">
        <v>113.6773</v>
      </c>
      <c r="BB51" s="342">
        <v>113.825</v>
      </c>
      <c r="BC51" s="342">
        <v>114.0108</v>
      </c>
      <c r="BD51" s="342">
        <v>114.21639999999999</v>
      </c>
      <c r="BE51" s="342">
        <v>114.4697</v>
      </c>
      <c r="BF51" s="342">
        <v>114.694</v>
      </c>
      <c r="BG51" s="342">
        <v>114.9171</v>
      </c>
      <c r="BH51" s="342">
        <v>115.13079999999999</v>
      </c>
      <c r="BI51" s="342">
        <v>115.35809999999999</v>
      </c>
      <c r="BJ51" s="342">
        <v>115.59059999999999</v>
      </c>
      <c r="BK51" s="342">
        <v>115.8359</v>
      </c>
      <c r="BL51" s="342">
        <v>116.0732</v>
      </c>
      <c r="BM51" s="342">
        <v>116.31019999999999</v>
      </c>
      <c r="BN51" s="342">
        <v>116.5562</v>
      </c>
      <c r="BO51" s="342">
        <v>116.7851</v>
      </c>
      <c r="BP51" s="342">
        <v>117.0065</v>
      </c>
      <c r="BQ51" s="342">
        <v>117.2064</v>
      </c>
      <c r="BR51" s="342">
        <v>117.42310000000001</v>
      </c>
      <c r="BS51" s="342">
        <v>117.6427</v>
      </c>
      <c r="BT51" s="342">
        <v>117.8505</v>
      </c>
      <c r="BU51" s="342">
        <v>118.0869</v>
      </c>
      <c r="BV51" s="342">
        <v>118.3374</v>
      </c>
    </row>
    <row r="52" spans="1:74" ht="11.1" customHeight="1" x14ac:dyDescent="0.2">
      <c r="A52" s="134"/>
      <c r="B52" s="139" t="s">
        <v>518</v>
      </c>
      <c r="C52" s="218"/>
      <c r="D52" s="218"/>
      <c r="E52" s="218"/>
      <c r="F52" s="218"/>
      <c r="G52" s="218"/>
      <c r="H52" s="218"/>
      <c r="I52" s="218"/>
      <c r="J52" s="218"/>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218"/>
      <c r="BA52" s="328"/>
      <c r="BB52" s="328"/>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134"/>
      <c r="B53" s="144" t="s">
        <v>602</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328"/>
      <c r="BB53" s="328"/>
      <c r="BC53" s="328"/>
      <c r="BD53" s="328"/>
      <c r="BE53" s="328"/>
      <c r="BF53" s="328"/>
      <c r="BG53" s="328"/>
      <c r="BH53" s="328"/>
      <c r="BI53" s="328"/>
      <c r="BJ53" s="328"/>
      <c r="BK53" s="328"/>
      <c r="BL53" s="328"/>
      <c r="BM53" s="328"/>
      <c r="BN53" s="328"/>
      <c r="BO53" s="328"/>
      <c r="BP53" s="328"/>
      <c r="BQ53" s="328"/>
      <c r="BR53" s="328"/>
      <c r="BS53" s="328"/>
      <c r="BT53" s="328"/>
      <c r="BU53" s="328"/>
      <c r="BV53" s="328"/>
    </row>
    <row r="54" spans="1:74" ht="11.1" customHeight="1" x14ac:dyDescent="0.2">
      <c r="A54" s="134"/>
      <c r="B54" s="139" t="s">
        <v>53</v>
      </c>
      <c r="C54" s="218"/>
      <c r="D54" s="218"/>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c r="AH54" s="218"/>
      <c r="AI54" s="218"/>
      <c r="AJ54" s="218"/>
      <c r="AK54" s="218"/>
      <c r="AL54" s="218"/>
      <c r="AM54" s="218"/>
      <c r="AN54" s="218"/>
      <c r="AO54" s="218"/>
      <c r="AP54" s="218"/>
      <c r="AQ54" s="218"/>
      <c r="AR54" s="218"/>
      <c r="AS54" s="218"/>
      <c r="AT54" s="218"/>
      <c r="AU54" s="218"/>
      <c r="AV54" s="218"/>
      <c r="AW54" s="218"/>
      <c r="AX54" s="218"/>
      <c r="AY54" s="218"/>
      <c r="AZ54" s="218"/>
      <c r="BA54" s="328"/>
      <c r="BB54" s="328"/>
      <c r="BC54" s="328"/>
      <c r="BD54" s="328"/>
      <c r="BE54" s="328"/>
      <c r="BF54" s="328"/>
      <c r="BG54" s="328"/>
      <c r="BH54" s="328"/>
      <c r="BI54" s="328"/>
      <c r="BJ54" s="328"/>
      <c r="BK54" s="328"/>
      <c r="BL54" s="328"/>
      <c r="BM54" s="328"/>
      <c r="BN54" s="328"/>
      <c r="BO54" s="328"/>
      <c r="BP54" s="328"/>
      <c r="BQ54" s="328"/>
      <c r="BR54" s="328"/>
      <c r="BS54" s="328"/>
      <c r="BT54" s="328"/>
      <c r="BU54" s="328"/>
      <c r="BV54" s="328"/>
    </row>
    <row r="55" spans="1:74" ht="11.1" customHeight="1" x14ac:dyDescent="0.2">
      <c r="A55" s="146" t="s">
        <v>603</v>
      </c>
      <c r="B55" s="208" t="s">
        <v>477</v>
      </c>
      <c r="C55" s="238">
        <v>7731.5806451999997</v>
      </c>
      <c r="D55" s="238">
        <v>7690.0344827999998</v>
      </c>
      <c r="E55" s="238">
        <v>8553.1290322999994</v>
      </c>
      <c r="F55" s="238">
        <v>8988.4333332999995</v>
      </c>
      <c r="G55" s="238">
        <v>8966.8387096999995</v>
      </c>
      <c r="H55" s="238">
        <v>9233.0333332999999</v>
      </c>
      <c r="I55" s="238">
        <v>9198.7096774000001</v>
      </c>
      <c r="J55" s="238">
        <v>9006.8709677000006</v>
      </c>
      <c r="K55" s="238">
        <v>8734.6333333000002</v>
      </c>
      <c r="L55" s="238">
        <v>8890.6451613000008</v>
      </c>
      <c r="M55" s="238">
        <v>8505.1333333000002</v>
      </c>
      <c r="N55" s="238">
        <v>8541.2258065000005</v>
      </c>
      <c r="O55" s="238">
        <v>7825.8064516000004</v>
      </c>
      <c r="P55" s="238">
        <v>8058.7142856999999</v>
      </c>
      <c r="Q55" s="238">
        <v>8656.2258065000005</v>
      </c>
      <c r="R55" s="238">
        <v>9095.4666667000001</v>
      </c>
      <c r="S55" s="238">
        <v>9073.0322581</v>
      </c>
      <c r="T55" s="238">
        <v>9343</v>
      </c>
      <c r="U55" s="238">
        <v>9308.5806451999997</v>
      </c>
      <c r="V55" s="238">
        <v>9114.7741934999995</v>
      </c>
      <c r="W55" s="238">
        <v>8840.4</v>
      </c>
      <c r="X55" s="238">
        <v>8996.3870967999992</v>
      </c>
      <c r="Y55" s="238">
        <v>8605.2999999999993</v>
      </c>
      <c r="Z55" s="238">
        <v>8643.8064515999995</v>
      </c>
      <c r="AA55" s="238">
        <v>7894.7096774000001</v>
      </c>
      <c r="AB55" s="238">
        <v>8134.25</v>
      </c>
      <c r="AC55" s="238">
        <v>8732.4193548000003</v>
      </c>
      <c r="AD55" s="238">
        <v>9170.9</v>
      </c>
      <c r="AE55" s="238">
        <v>9152.0322581</v>
      </c>
      <c r="AF55" s="238">
        <v>9421.6</v>
      </c>
      <c r="AG55" s="238">
        <v>9386.7419355000002</v>
      </c>
      <c r="AH55" s="238">
        <v>9193.1935484000005</v>
      </c>
      <c r="AI55" s="238">
        <v>8914.4666667000001</v>
      </c>
      <c r="AJ55" s="238">
        <v>9076.8387096999995</v>
      </c>
      <c r="AK55" s="238">
        <v>8682.4333332999995</v>
      </c>
      <c r="AL55" s="238">
        <v>8721.6129032000008</v>
      </c>
      <c r="AM55" s="238">
        <v>8012.7419355000002</v>
      </c>
      <c r="AN55" s="238">
        <v>8099.9642856999999</v>
      </c>
      <c r="AO55" s="238">
        <v>8763.4838710000004</v>
      </c>
      <c r="AP55" s="238">
        <v>9388.2000000000007</v>
      </c>
      <c r="AQ55" s="238">
        <v>9234.4838710000004</v>
      </c>
      <c r="AR55" s="238">
        <v>9378.1666667000009</v>
      </c>
      <c r="AS55" s="238">
        <v>9540.1290322999994</v>
      </c>
      <c r="AT55" s="238">
        <v>9253.4516129000003</v>
      </c>
      <c r="AU55" s="238">
        <v>9066.2000000000007</v>
      </c>
      <c r="AV55" s="238">
        <v>9167.8387096999995</v>
      </c>
      <c r="AW55" s="238">
        <v>8677.7666666999994</v>
      </c>
      <c r="AX55" s="238">
        <v>8812.85</v>
      </c>
      <c r="AY55" s="238">
        <v>8086.7129999999997</v>
      </c>
      <c r="AZ55" s="238">
        <v>8204.8160000000007</v>
      </c>
      <c r="BA55" s="329">
        <v>8858.4750000000004</v>
      </c>
      <c r="BB55" s="329">
        <v>9368.4279999999999</v>
      </c>
      <c r="BC55" s="329">
        <v>9359.3359999999993</v>
      </c>
      <c r="BD55" s="329">
        <v>9507.9680000000008</v>
      </c>
      <c r="BE55" s="329">
        <v>9591.2360000000008</v>
      </c>
      <c r="BF55" s="329">
        <v>9367.8880000000008</v>
      </c>
      <c r="BG55" s="329">
        <v>9116.0439999999999</v>
      </c>
      <c r="BH55" s="329">
        <v>9275.7559999999994</v>
      </c>
      <c r="BI55" s="329">
        <v>8853.5049999999992</v>
      </c>
      <c r="BJ55" s="329">
        <v>8916.0820000000003</v>
      </c>
      <c r="BK55" s="329">
        <v>8151.2719999999999</v>
      </c>
      <c r="BL55" s="329">
        <v>8304.7109999999993</v>
      </c>
      <c r="BM55" s="329">
        <v>8958.5789999999997</v>
      </c>
      <c r="BN55" s="329">
        <v>9437.6450000000004</v>
      </c>
      <c r="BO55" s="329">
        <v>9395.5110000000004</v>
      </c>
      <c r="BP55" s="329">
        <v>9583.9879999999994</v>
      </c>
      <c r="BQ55" s="329">
        <v>9641.0290000000005</v>
      </c>
      <c r="BR55" s="329">
        <v>9409.98</v>
      </c>
      <c r="BS55" s="329">
        <v>9167.018</v>
      </c>
      <c r="BT55" s="329">
        <v>9320.732</v>
      </c>
      <c r="BU55" s="329">
        <v>8872.7129999999997</v>
      </c>
      <c r="BV55" s="329">
        <v>8952.5910000000003</v>
      </c>
    </row>
    <row r="56" spans="1:74" ht="11.1" customHeight="1" x14ac:dyDescent="0.2">
      <c r="A56" s="134"/>
      <c r="B56" s="139" t="s">
        <v>604</v>
      </c>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8"/>
      <c r="AL56" s="218"/>
      <c r="AM56" s="218"/>
      <c r="AN56" s="218"/>
      <c r="AO56" s="218"/>
      <c r="AP56" s="218"/>
      <c r="AQ56" s="218"/>
      <c r="AR56" s="218"/>
      <c r="AS56" s="218"/>
      <c r="AT56" s="218"/>
      <c r="AU56" s="218"/>
      <c r="AV56" s="218"/>
      <c r="AW56" s="218"/>
      <c r="AX56" s="218"/>
      <c r="AY56" s="218"/>
      <c r="AZ56" s="218"/>
      <c r="BA56" s="328"/>
      <c r="BB56" s="328"/>
      <c r="BC56" s="328"/>
      <c r="BD56" s="328"/>
      <c r="BE56" s="328"/>
      <c r="BF56" s="328"/>
      <c r="BG56" s="328"/>
      <c r="BH56" s="328"/>
      <c r="BI56" s="328"/>
      <c r="BJ56" s="328"/>
      <c r="BK56" s="328"/>
      <c r="BL56" s="328"/>
      <c r="BM56" s="328"/>
      <c r="BN56" s="328"/>
      <c r="BO56" s="328"/>
      <c r="BP56" s="328"/>
      <c r="BQ56" s="328"/>
      <c r="BR56" s="328"/>
      <c r="BS56" s="328"/>
      <c r="BT56" s="328"/>
      <c r="BU56" s="328"/>
      <c r="BV56" s="328"/>
    </row>
    <row r="57" spans="1:74" ht="11.1" customHeight="1" x14ac:dyDescent="0.2">
      <c r="A57" s="140" t="s">
        <v>605</v>
      </c>
      <c r="B57" s="208" t="s">
        <v>823</v>
      </c>
      <c r="C57" s="238">
        <v>530.59816903000001</v>
      </c>
      <c r="D57" s="238">
        <v>534.37558514</v>
      </c>
      <c r="E57" s="238">
        <v>585.64439700000003</v>
      </c>
      <c r="F57" s="238">
        <v>598.00254086999996</v>
      </c>
      <c r="G57" s="238">
        <v>591.56587777000004</v>
      </c>
      <c r="H57" s="238">
        <v>628.28403836999996</v>
      </c>
      <c r="I57" s="238">
        <v>629.03124400000002</v>
      </c>
      <c r="J57" s="238">
        <v>624.87888586999998</v>
      </c>
      <c r="K57" s="238">
        <v>577.22592463000001</v>
      </c>
      <c r="L57" s="238">
        <v>585.84686457999999</v>
      </c>
      <c r="M57" s="238">
        <v>580.59948967000003</v>
      </c>
      <c r="N57" s="238">
        <v>610.67033751999998</v>
      </c>
      <c r="O57" s="238">
        <v>550.05060432000005</v>
      </c>
      <c r="P57" s="238">
        <v>544.19978438999999</v>
      </c>
      <c r="Q57" s="238">
        <v>604.11275909999995</v>
      </c>
      <c r="R57" s="238">
        <v>608.65627386999995</v>
      </c>
      <c r="S57" s="238">
        <v>604.74247448000006</v>
      </c>
      <c r="T57" s="238">
        <v>644.91114357000004</v>
      </c>
      <c r="U57" s="238">
        <v>670.07142886999998</v>
      </c>
      <c r="V57" s="238">
        <v>680.66809919000002</v>
      </c>
      <c r="W57" s="238">
        <v>631.20073136999997</v>
      </c>
      <c r="X57" s="238">
        <v>612.91744529000005</v>
      </c>
      <c r="Y57" s="238">
        <v>638.94965907000005</v>
      </c>
      <c r="Z57" s="238">
        <v>641.04661668000006</v>
      </c>
      <c r="AA57" s="238">
        <v>582.11603709999997</v>
      </c>
      <c r="AB57" s="238">
        <v>602.28317554</v>
      </c>
      <c r="AC57" s="238">
        <v>623.31326096999999</v>
      </c>
      <c r="AD57" s="238">
        <v>630.81710120000002</v>
      </c>
      <c r="AE57" s="238">
        <v>666.70325661000004</v>
      </c>
      <c r="AF57" s="238">
        <v>694.44226222999998</v>
      </c>
      <c r="AG57" s="238">
        <v>692.10183689999997</v>
      </c>
      <c r="AH57" s="238">
        <v>665.63464032000002</v>
      </c>
      <c r="AI57" s="238">
        <v>640.97481983</v>
      </c>
      <c r="AJ57" s="238">
        <v>676.68536758000005</v>
      </c>
      <c r="AK57" s="238">
        <v>634.14949533000004</v>
      </c>
      <c r="AL57" s="238">
        <v>670.80145674000005</v>
      </c>
      <c r="AM57" s="238">
        <v>634.16665606000004</v>
      </c>
      <c r="AN57" s="238">
        <v>616.29873153999995</v>
      </c>
      <c r="AO57" s="238">
        <v>674.55900328999996</v>
      </c>
      <c r="AP57" s="238">
        <v>652.32818003</v>
      </c>
      <c r="AQ57" s="238">
        <v>692.70164209999996</v>
      </c>
      <c r="AR57" s="238">
        <v>709.34493117</v>
      </c>
      <c r="AS57" s="238">
        <v>725.07245022999996</v>
      </c>
      <c r="AT57" s="238">
        <v>719.20715452000002</v>
      </c>
      <c r="AU57" s="238">
        <v>675.60735107000005</v>
      </c>
      <c r="AV57" s="238">
        <v>690.41039796999996</v>
      </c>
      <c r="AW57" s="238">
        <v>679.03786127000001</v>
      </c>
      <c r="AX57" s="238">
        <v>677.21370000000002</v>
      </c>
      <c r="AY57" s="238">
        <v>629.71510000000001</v>
      </c>
      <c r="AZ57" s="238">
        <v>626.94140000000004</v>
      </c>
      <c r="BA57" s="329">
        <v>663.22190000000001</v>
      </c>
      <c r="BB57" s="329">
        <v>665.3528</v>
      </c>
      <c r="BC57" s="329">
        <v>665.17190000000005</v>
      </c>
      <c r="BD57" s="329">
        <v>698.48299999999995</v>
      </c>
      <c r="BE57" s="329">
        <v>704.51160000000004</v>
      </c>
      <c r="BF57" s="329">
        <v>695.6825</v>
      </c>
      <c r="BG57" s="329">
        <v>661.02149999999995</v>
      </c>
      <c r="BH57" s="329">
        <v>662.6037</v>
      </c>
      <c r="BI57" s="329">
        <v>657.56820000000005</v>
      </c>
      <c r="BJ57" s="329">
        <v>676.79250000000002</v>
      </c>
      <c r="BK57" s="329">
        <v>635.71619999999996</v>
      </c>
      <c r="BL57" s="329">
        <v>633.94579999999996</v>
      </c>
      <c r="BM57" s="329">
        <v>669.53930000000003</v>
      </c>
      <c r="BN57" s="329">
        <v>670.6</v>
      </c>
      <c r="BO57" s="329">
        <v>669.42619999999999</v>
      </c>
      <c r="BP57" s="329">
        <v>701.94949999999994</v>
      </c>
      <c r="BQ57" s="329">
        <v>707.45299999999997</v>
      </c>
      <c r="BR57" s="329">
        <v>698.25170000000003</v>
      </c>
      <c r="BS57" s="329">
        <v>663.29070000000002</v>
      </c>
      <c r="BT57" s="329">
        <v>664.56420000000003</v>
      </c>
      <c r="BU57" s="329">
        <v>659.22410000000002</v>
      </c>
      <c r="BV57" s="329">
        <v>678.15290000000005</v>
      </c>
    </row>
    <row r="58" spans="1:74" ht="11.1" customHeight="1" x14ac:dyDescent="0.2">
      <c r="A58" s="134"/>
      <c r="B58" s="139" t="s">
        <v>606</v>
      </c>
      <c r="C58" s="240"/>
      <c r="D58" s="240"/>
      <c r="E58" s="240"/>
      <c r="F58" s="240"/>
      <c r="G58" s="240"/>
      <c r="H58" s="240"/>
      <c r="I58" s="240"/>
      <c r="J58" s="240"/>
      <c r="K58" s="240"/>
      <c r="L58" s="240"/>
      <c r="M58" s="240"/>
      <c r="N58" s="240"/>
      <c r="O58" s="240"/>
      <c r="P58" s="240"/>
      <c r="Q58" s="240"/>
      <c r="R58" s="240"/>
      <c r="S58" s="240"/>
      <c r="T58" s="240"/>
      <c r="U58" s="240"/>
      <c r="V58" s="240"/>
      <c r="W58" s="240"/>
      <c r="X58" s="240"/>
      <c r="Y58" s="240"/>
      <c r="Z58" s="240"/>
      <c r="AA58" s="240"/>
      <c r="AB58" s="240"/>
      <c r="AC58" s="240"/>
      <c r="AD58" s="240"/>
      <c r="AE58" s="240"/>
      <c r="AF58" s="240"/>
      <c r="AG58" s="240"/>
      <c r="AH58" s="240"/>
      <c r="AI58" s="240"/>
      <c r="AJ58" s="240"/>
      <c r="AK58" s="240"/>
      <c r="AL58" s="240"/>
      <c r="AM58" s="240"/>
      <c r="AN58" s="240"/>
      <c r="AO58" s="240"/>
      <c r="AP58" s="240"/>
      <c r="AQ58" s="240"/>
      <c r="AR58" s="240"/>
      <c r="AS58" s="240"/>
      <c r="AT58" s="240"/>
      <c r="AU58" s="240"/>
      <c r="AV58" s="240"/>
      <c r="AW58" s="240"/>
      <c r="AX58" s="240"/>
      <c r="AY58" s="240"/>
      <c r="AZ58" s="240"/>
      <c r="BA58" s="350"/>
      <c r="BB58" s="350"/>
      <c r="BC58" s="350"/>
      <c r="BD58" s="350"/>
      <c r="BE58" s="350"/>
      <c r="BF58" s="350"/>
      <c r="BG58" s="350"/>
      <c r="BH58" s="350"/>
      <c r="BI58" s="350"/>
      <c r="BJ58" s="350"/>
      <c r="BK58" s="350"/>
      <c r="BL58" s="350"/>
      <c r="BM58" s="350"/>
      <c r="BN58" s="350"/>
      <c r="BO58" s="350"/>
      <c r="BP58" s="350"/>
      <c r="BQ58" s="350"/>
      <c r="BR58" s="350"/>
      <c r="BS58" s="350"/>
      <c r="BT58" s="350"/>
      <c r="BU58" s="350"/>
      <c r="BV58" s="350"/>
    </row>
    <row r="59" spans="1:74" ht="11.1" customHeight="1" x14ac:dyDescent="0.2">
      <c r="A59" s="140" t="s">
        <v>607</v>
      </c>
      <c r="B59" s="208" t="s">
        <v>824</v>
      </c>
      <c r="C59" s="238">
        <v>314.43157406</v>
      </c>
      <c r="D59" s="238">
        <v>310.64432127999999</v>
      </c>
      <c r="E59" s="238">
        <v>353.09685035000001</v>
      </c>
      <c r="F59" s="238">
        <v>351.59398802999999</v>
      </c>
      <c r="G59" s="238">
        <v>356.66105034999998</v>
      </c>
      <c r="H59" s="238">
        <v>390.56535657000001</v>
      </c>
      <c r="I59" s="238">
        <v>390.88783848000003</v>
      </c>
      <c r="J59" s="238">
        <v>377.87142815999999</v>
      </c>
      <c r="K59" s="238">
        <v>355.75970187000001</v>
      </c>
      <c r="L59" s="238">
        <v>357.64645196999999</v>
      </c>
      <c r="M59" s="238">
        <v>353.52267737</v>
      </c>
      <c r="N59" s="238">
        <v>359.64361535</v>
      </c>
      <c r="O59" s="238">
        <v>328.41003358</v>
      </c>
      <c r="P59" s="238">
        <v>327.75028386000002</v>
      </c>
      <c r="Q59" s="238">
        <v>373.13458684</v>
      </c>
      <c r="R59" s="238">
        <v>374.78471457000001</v>
      </c>
      <c r="S59" s="238">
        <v>380.31010386999998</v>
      </c>
      <c r="T59" s="238">
        <v>415.18907799999999</v>
      </c>
      <c r="U59" s="238">
        <v>416.62993968000001</v>
      </c>
      <c r="V59" s="238">
        <v>407.48685110000002</v>
      </c>
      <c r="W59" s="238">
        <v>367.4588521</v>
      </c>
      <c r="X59" s="238">
        <v>382.00988396999998</v>
      </c>
      <c r="Y59" s="238">
        <v>381.93076237000002</v>
      </c>
      <c r="Z59" s="238">
        <v>381.08100000000002</v>
      </c>
      <c r="AA59" s="238">
        <v>347.76202905999997</v>
      </c>
      <c r="AB59" s="238">
        <v>355.43747946000002</v>
      </c>
      <c r="AC59" s="238">
        <v>398.75601957999999</v>
      </c>
      <c r="AD59" s="238">
        <v>395.06800533000001</v>
      </c>
      <c r="AE59" s="238">
        <v>406.66937603000002</v>
      </c>
      <c r="AF59" s="238">
        <v>439.7450432</v>
      </c>
      <c r="AG59" s="238">
        <v>438.38909183999999</v>
      </c>
      <c r="AH59" s="238">
        <v>425.72941845000003</v>
      </c>
      <c r="AI59" s="238">
        <v>388.2077061</v>
      </c>
      <c r="AJ59" s="238">
        <v>401.11245100000002</v>
      </c>
      <c r="AK59" s="238">
        <v>389.57873262999999</v>
      </c>
      <c r="AL59" s="238">
        <v>391.86633029000001</v>
      </c>
      <c r="AM59" s="238">
        <v>362.39607932000001</v>
      </c>
      <c r="AN59" s="238">
        <v>361.71898170999998</v>
      </c>
      <c r="AO59" s="238">
        <v>413.84952364999998</v>
      </c>
      <c r="AP59" s="238">
        <v>409.53216657000002</v>
      </c>
      <c r="AQ59" s="238">
        <v>420.70564077</v>
      </c>
      <c r="AR59" s="238">
        <v>447.41236433</v>
      </c>
      <c r="AS59" s="238">
        <v>447.86204361</v>
      </c>
      <c r="AT59" s="238">
        <v>435.81176029</v>
      </c>
      <c r="AU59" s="238">
        <v>396.94874522999999</v>
      </c>
      <c r="AV59" s="238">
        <v>408.10207613</v>
      </c>
      <c r="AW59" s="238">
        <v>398.32026617000002</v>
      </c>
      <c r="AX59" s="238">
        <v>412.20089999999999</v>
      </c>
      <c r="AY59" s="238">
        <v>381.33390000000003</v>
      </c>
      <c r="AZ59" s="238">
        <v>383.6395</v>
      </c>
      <c r="BA59" s="329">
        <v>423.61180000000002</v>
      </c>
      <c r="BB59" s="329">
        <v>421.27960000000002</v>
      </c>
      <c r="BC59" s="329">
        <v>427.65690000000001</v>
      </c>
      <c r="BD59" s="329">
        <v>457.10550000000001</v>
      </c>
      <c r="BE59" s="329">
        <v>459.87670000000003</v>
      </c>
      <c r="BF59" s="329">
        <v>448.42399999999998</v>
      </c>
      <c r="BG59" s="329">
        <v>419.33420000000001</v>
      </c>
      <c r="BH59" s="329">
        <v>425.16430000000003</v>
      </c>
      <c r="BI59" s="329">
        <v>417.68639999999999</v>
      </c>
      <c r="BJ59" s="329">
        <v>426.15100000000001</v>
      </c>
      <c r="BK59" s="329">
        <v>391.39440000000002</v>
      </c>
      <c r="BL59" s="329">
        <v>391.1173</v>
      </c>
      <c r="BM59" s="329">
        <v>429.39920000000001</v>
      </c>
      <c r="BN59" s="329">
        <v>425.86419999999998</v>
      </c>
      <c r="BO59" s="329">
        <v>431.39620000000002</v>
      </c>
      <c r="BP59" s="329">
        <v>460.24979999999999</v>
      </c>
      <c r="BQ59" s="329">
        <v>462.6327</v>
      </c>
      <c r="BR59" s="329">
        <v>450.88909999999998</v>
      </c>
      <c r="BS59" s="329">
        <v>421.56119999999999</v>
      </c>
      <c r="BT59" s="329">
        <v>427.15570000000002</v>
      </c>
      <c r="BU59" s="329">
        <v>419.48610000000002</v>
      </c>
      <c r="BV59" s="329">
        <v>427.7996</v>
      </c>
    </row>
    <row r="60" spans="1:74" ht="11.1" customHeight="1" x14ac:dyDescent="0.2">
      <c r="A60" s="134"/>
      <c r="B60" s="139" t="s">
        <v>608</v>
      </c>
      <c r="C60" s="218"/>
      <c r="D60" s="218"/>
      <c r="E60" s="218"/>
      <c r="F60" s="218"/>
      <c r="G60" s="218"/>
      <c r="H60" s="218"/>
      <c r="I60" s="218"/>
      <c r="J60" s="218"/>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328"/>
      <c r="BB60" s="328"/>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140" t="s">
        <v>609</v>
      </c>
      <c r="B61" s="208" t="s">
        <v>478</v>
      </c>
      <c r="C61" s="256">
        <v>278.334</v>
      </c>
      <c r="D61" s="256">
        <v>283.52</v>
      </c>
      <c r="E61" s="256">
        <v>283.584</v>
      </c>
      <c r="F61" s="256">
        <v>295.90899999999999</v>
      </c>
      <c r="G61" s="256">
        <v>309.54000000000002</v>
      </c>
      <c r="H61" s="256">
        <v>309.67899999999997</v>
      </c>
      <c r="I61" s="256">
        <v>283.50099999999998</v>
      </c>
      <c r="J61" s="256">
        <v>268.04000000000002</v>
      </c>
      <c r="K61" s="256">
        <v>267.45699999999999</v>
      </c>
      <c r="L61" s="256">
        <v>270.92200000000003</v>
      </c>
      <c r="M61" s="256">
        <v>274.76100000000002</v>
      </c>
      <c r="N61" s="256">
        <v>265.43599999999998</v>
      </c>
      <c r="O61" s="256">
        <v>269.24099999999999</v>
      </c>
      <c r="P61" s="256">
        <v>280.517</v>
      </c>
      <c r="Q61" s="256">
        <v>283.58300000000003</v>
      </c>
      <c r="R61" s="256">
        <v>294.03399999999999</v>
      </c>
      <c r="S61" s="256">
        <v>300.60899999999998</v>
      </c>
      <c r="T61" s="256">
        <v>296.38400000000001</v>
      </c>
      <c r="U61" s="256">
        <v>276.30799999999999</v>
      </c>
      <c r="V61" s="256">
        <v>259.35899999999998</v>
      </c>
      <c r="W61" s="256">
        <v>259.14299999999997</v>
      </c>
      <c r="X61" s="256">
        <v>267.29700000000003</v>
      </c>
      <c r="Y61" s="256">
        <v>267.97000000000003</v>
      </c>
      <c r="Z61" s="256">
        <v>254.947</v>
      </c>
      <c r="AA61" s="256">
        <v>255.49600000000001</v>
      </c>
      <c r="AB61" s="256">
        <v>265.27199999999999</v>
      </c>
      <c r="AC61" s="256">
        <v>267.48200000000003</v>
      </c>
      <c r="AD61" s="256">
        <v>273.81700000000001</v>
      </c>
      <c r="AE61" s="256">
        <v>280.80399999999997</v>
      </c>
      <c r="AF61" s="256">
        <v>278.93700000000001</v>
      </c>
      <c r="AG61" s="256">
        <v>264.99400000000003</v>
      </c>
      <c r="AH61" s="256">
        <v>255.87700000000001</v>
      </c>
      <c r="AI61" s="256">
        <v>258.19600000000003</v>
      </c>
      <c r="AJ61" s="256">
        <v>265.93</v>
      </c>
      <c r="AK61" s="256">
        <v>263.80900000000003</v>
      </c>
      <c r="AL61" s="256">
        <v>248.29</v>
      </c>
      <c r="AM61" s="256">
        <v>248.43299999999999</v>
      </c>
      <c r="AN61" s="256">
        <v>259.04899999999998</v>
      </c>
      <c r="AO61" s="256">
        <v>259.69799999999998</v>
      </c>
      <c r="AP61" s="256">
        <v>268.767</v>
      </c>
      <c r="AQ61" s="256">
        <v>283.27499999999998</v>
      </c>
      <c r="AR61" s="256">
        <v>283.00099999999998</v>
      </c>
      <c r="AS61" s="256">
        <v>268.31400000000002</v>
      </c>
      <c r="AT61" s="256">
        <v>259.84899999999999</v>
      </c>
      <c r="AU61" s="256">
        <v>263.149</v>
      </c>
      <c r="AV61" s="256">
        <v>269.87099999999998</v>
      </c>
      <c r="AW61" s="256">
        <v>268.99400000000003</v>
      </c>
      <c r="AX61" s="256">
        <v>252.411</v>
      </c>
      <c r="AY61" s="256">
        <v>248.1429</v>
      </c>
      <c r="AZ61" s="256">
        <v>256.07409999999999</v>
      </c>
      <c r="BA61" s="342">
        <v>254.82759999999999</v>
      </c>
      <c r="BB61" s="342">
        <v>262.79919999999998</v>
      </c>
      <c r="BC61" s="342">
        <v>274.08350000000002</v>
      </c>
      <c r="BD61" s="342">
        <v>276.8571</v>
      </c>
      <c r="BE61" s="342">
        <v>269.68270000000001</v>
      </c>
      <c r="BF61" s="342">
        <v>261.30650000000003</v>
      </c>
      <c r="BG61" s="342">
        <v>270.78800000000001</v>
      </c>
      <c r="BH61" s="342">
        <v>279.90069999999997</v>
      </c>
      <c r="BI61" s="342">
        <v>278.70639999999997</v>
      </c>
      <c r="BJ61" s="342">
        <v>268.23610000000002</v>
      </c>
      <c r="BK61" s="342">
        <v>264.0446</v>
      </c>
      <c r="BL61" s="342">
        <v>272.95960000000002</v>
      </c>
      <c r="BM61" s="342">
        <v>272.26089999999999</v>
      </c>
      <c r="BN61" s="342">
        <v>281.79950000000002</v>
      </c>
      <c r="BO61" s="342">
        <v>294.34469999999999</v>
      </c>
      <c r="BP61" s="342">
        <v>297.45069999999998</v>
      </c>
      <c r="BQ61" s="342">
        <v>289.34350000000001</v>
      </c>
      <c r="BR61" s="342">
        <v>280.3707</v>
      </c>
      <c r="BS61" s="342">
        <v>290.65789999999998</v>
      </c>
      <c r="BT61" s="342">
        <v>300.68869999999998</v>
      </c>
      <c r="BU61" s="342">
        <v>299.47179999999997</v>
      </c>
      <c r="BV61" s="342">
        <v>288.28500000000003</v>
      </c>
    </row>
    <row r="62" spans="1:74" ht="11.1" customHeight="1" x14ac:dyDescent="0.2">
      <c r="A62" s="134"/>
      <c r="B62" s="139" t="s">
        <v>610</v>
      </c>
      <c r="C62" s="219"/>
      <c r="D62" s="219"/>
      <c r="E62" s="219"/>
      <c r="F62" s="219"/>
      <c r="G62" s="219"/>
      <c r="H62" s="219"/>
      <c r="I62" s="219"/>
      <c r="J62" s="219"/>
      <c r="K62" s="219"/>
      <c r="L62" s="219"/>
      <c r="M62" s="219"/>
      <c r="N62" s="219"/>
      <c r="O62" s="219"/>
      <c r="P62" s="219"/>
      <c r="Q62" s="219"/>
      <c r="R62" s="219"/>
      <c r="S62" s="219"/>
      <c r="T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330"/>
      <c r="BB62" s="330"/>
      <c r="BC62" s="330"/>
      <c r="BD62" s="330"/>
      <c r="BE62" s="330"/>
      <c r="BF62" s="330"/>
      <c r="BG62" s="330"/>
      <c r="BH62" s="330"/>
      <c r="BI62" s="330"/>
      <c r="BJ62" s="330"/>
      <c r="BK62" s="330"/>
      <c r="BL62" s="330"/>
      <c r="BM62" s="330"/>
      <c r="BN62" s="330"/>
      <c r="BO62" s="330"/>
      <c r="BP62" s="330"/>
      <c r="BQ62" s="330"/>
      <c r="BR62" s="330"/>
      <c r="BS62" s="330"/>
      <c r="BT62" s="330"/>
      <c r="BU62" s="330"/>
      <c r="BV62" s="330"/>
    </row>
    <row r="63" spans="1:74" ht="11.1" customHeight="1" x14ac:dyDescent="0.2">
      <c r="A63" s="474" t="s">
        <v>611</v>
      </c>
      <c r="B63" s="475" t="s">
        <v>479</v>
      </c>
      <c r="C63" s="269">
        <v>0.23306912442</v>
      </c>
      <c r="D63" s="269">
        <v>0.2419408867</v>
      </c>
      <c r="E63" s="269">
        <v>0.23995391704999999</v>
      </c>
      <c r="F63" s="269">
        <v>0.24051428571</v>
      </c>
      <c r="G63" s="269">
        <v>0.25033179723999999</v>
      </c>
      <c r="H63" s="269">
        <v>0.25108095238</v>
      </c>
      <c r="I63" s="269">
        <v>0.24453917050999999</v>
      </c>
      <c r="J63" s="269">
        <v>0.23815668203000001</v>
      </c>
      <c r="K63" s="269">
        <v>0.23178571429</v>
      </c>
      <c r="L63" s="269">
        <v>0.22693087558</v>
      </c>
      <c r="M63" s="269">
        <v>0.22875238095</v>
      </c>
      <c r="N63" s="269">
        <v>0.23537788018</v>
      </c>
      <c r="O63" s="269">
        <v>0.24443317972</v>
      </c>
      <c r="P63" s="269">
        <v>0.25045918366999997</v>
      </c>
      <c r="Q63" s="269">
        <v>0.249</v>
      </c>
      <c r="R63" s="269">
        <v>0.2465952381</v>
      </c>
      <c r="S63" s="269">
        <v>0.24871889401</v>
      </c>
      <c r="T63" s="269">
        <v>0.24690952381</v>
      </c>
      <c r="U63" s="269">
        <v>0.25118433179999999</v>
      </c>
      <c r="V63" s="269">
        <v>0.2512718894</v>
      </c>
      <c r="W63" s="269">
        <v>0.24677142857000001</v>
      </c>
      <c r="X63" s="269">
        <v>0.24806451613</v>
      </c>
      <c r="Y63" s="269">
        <v>0.24651904761999999</v>
      </c>
      <c r="Z63" s="269">
        <v>0.24038709677</v>
      </c>
      <c r="AA63" s="269">
        <v>0.24292626728</v>
      </c>
      <c r="AB63" s="269">
        <v>0.25241836735000001</v>
      </c>
      <c r="AC63" s="269">
        <v>0.25819354839000003</v>
      </c>
      <c r="AD63" s="269">
        <v>0.25464285714000001</v>
      </c>
      <c r="AE63" s="269">
        <v>0.25275115206999998</v>
      </c>
      <c r="AF63" s="269">
        <v>0.25158095238</v>
      </c>
      <c r="AG63" s="269">
        <v>0.25836866358999999</v>
      </c>
      <c r="AH63" s="269">
        <v>0.26530414746999997</v>
      </c>
      <c r="AI63" s="269">
        <v>0.26638571429000002</v>
      </c>
      <c r="AJ63" s="269">
        <v>0.26890322580999998</v>
      </c>
      <c r="AK63" s="269">
        <v>0.27294285713999999</v>
      </c>
      <c r="AL63" s="269">
        <v>0.26907373272000001</v>
      </c>
      <c r="AM63" s="269">
        <v>0.27165898618000001</v>
      </c>
      <c r="AN63" s="269">
        <v>0.27174999999999999</v>
      </c>
      <c r="AO63" s="269">
        <v>0.27561290322999998</v>
      </c>
      <c r="AP63" s="269">
        <v>0.27287619048</v>
      </c>
      <c r="AQ63" s="269">
        <v>0.27204147465</v>
      </c>
      <c r="AR63" s="269">
        <v>0.26721658986000002</v>
      </c>
      <c r="AS63" s="269">
        <v>0.26660952381000003</v>
      </c>
      <c r="AT63" s="269">
        <v>0.26590322580999998</v>
      </c>
      <c r="AU63" s="269">
        <v>0.25984761904999998</v>
      </c>
      <c r="AV63" s="269">
        <v>0.26339170506999998</v>
      </c>
      <c r="AW63" s="269">
        <v>0.26578095237999999</v>
      </c>
      <c r="AX63" s="269">
        <v>0.26488479262999998</v>
      </c>
      <c r="AY63" s="269">
        <v>0.27403686636000002</v>
      </c>
      <c r="AZ63" s="269">
        <v>0.27183766234000001</v>
      </c>
      <c r="BA63" s="361">
        <v>0.27642640000000002</v>
      </c>
      <c r="BB63" s="361">
        <v>0.27072570000000001</v>
      </c>
      <c r="BC63" s="361">
        <v>0.27083449999999998</v>
      </c>
      <c r="BD63" s="361">
        <v>0.26951310000000001</v>
      </c>
      <c r="BE63" s="361">
        <v>0.26295819999999998</v>
      </c>
      <c r="BF63" s="361">
        <v>0.26076709999999997</v>
      </c>
      <c r="BG63" s="361">
        <v>0.25677640000000002</v>
      </c>
      <c r="BH63" s="361">
        <v>0.25641979999999998</v>
      </c>
      <c r="BI63" s="361">
        <v>0.25490069999999998</v>
      </c>
      <c r="BJ63" s="361">
        <v>0.26631690000000002</v>
      </c>
      <c r="BK63" s="361">
        <v>0.2494362</v>
      </c>
      <c r="BL63" s="361">
        <v>0.25710650000000002</v>
      </c>
      <c r="BM63" s="361">
        <v>0.26070290000000002</v>
      </c>
      <c r="BN63" s="361">
        <v>0.25432519999999997</v>
      </c>
      <c r="BO63" s="361">
        <v>0.25416610000000001</v>
      </c>
      <c r="BP63" s="361">
        <v>0.25313370000000002</v>
      </c>
      <c r="BQ63" s="361">
        <v>0.2472037</v>
      </c>
      <c r="BR63" s="361">
        <v>0.24619340000000001</v>
      </c>
      <c r="BS63" s="361">
        <v>0.2441374</v>
      </c>
      <c r="BT63" s="361">
        <v>0.24640519999999999</v>
      </c>
      <c r="BU63" s="361">
        <v>0.24772189999999999</v>
      </c>
      <c r="BV63" s="361">
        <v>0.26207449999999999</v>
      </c>
    </row>
    <row r="64" spans="1:74" ht="11.1" customHeight="1" x14ac:dyDescent="0.2">
      <c r="A64" s="474"/>
      <c r="B64" s="475"/>
      <c r="C64" s="269"/>
      <c r="D64" s="269"/>
      <c r="E64" s="269"/>
      <c r="F64" s="269"/>
      <c r="G64" s="269"/>
      <c r="H64" s="269"/>
      <c r="I64" s="269"/>
      <c r="J64" s="269"/>
      <c r="K64" s="269"/>
      <c r="L64" s="269"/>
      <c r="M64" s="269"/>
      <c r="N64" s="269"/>
      <c r="O64" s="269"/>
      <c r="P64" s="269"/>
      <c r="Q64" s="269"/>
      <c r="R64" s="269"/>
      <c r="S64" s="269"/>
      <c r="T64" s="269"/>
      <c r="U64" s="269"/>
      <c r="V64" s="269"/>
      <c r="W64" s="269"/>
      <c r="X64" s="269"/>
      <c r="Y64" s="269"/>
      <c r="Z64" s="269"/>
      <c r="AA64" s="269"/>
      <c r="AB64" s="269"/>
      <c r="AC64" s="269"/>
      <c r="AD64" s="269"/>
      <c r="AE64" s="269"/>
      <c r="AF64" s="269"/>
      <c r="AG64" s="269"/>
      <c r="AH64" s="269"/>
      <c r="AI64" s="269"/>
      <c r="AJ64" s="269"/>
      <c r="AK64" s="269"/>
      <c r="AL64" s="269"/>
      <c r="AM64" s="269"/>
      <c r="AN64" s="269"/>
      <c r="AO64" s="269"/>
      <c r="AP64" s="269"/>
      <c r="AQ64" s="269"/>
      <c r="AR64" s="269"/>
      <c r="AS64" s="269"/>
      <c r="AT64" s="269"/>
      <c r="AU64" s="269"/>
      <c r="AV64" s="269"/>
      <c r="AW64" s="269"/>
      <c r="AX64" s="269"/>
      <c r="AY64" s="269"/>
      <c r="AZ64" s="269"/>
      <c r="BA64" s="361"/>
      <c r="BB64" s="361"/>
      <c r="BC64" s="361"/>
      <c r="BD64" s="361"/>
      <c r="BE64" s="361"/>
      <c r="BF64" s="361"/>
      <c r="BG64" s="361"/>
      <c r="BH64" s="361"/>
      <c r="BI64" s="361"/>
      <c r="BJ64" s="361"/>
      <c r="BK64" s="361"/>
      <c r="BL64" s="361"/>
      <c r="BM64" s="361"/>
      <c r="BN64" s="361"/>
      <c r="BO64" s="361"/>
      <c r="BP64" s="361"/>
      <c r="BQ64" s="361"/>
      <c r="BR64" s="361"/>
      <c r="BS64" s="361"/>
      <c r="BT64" s="361"/>
      <c r="BU64" s="361"/>
      <c r="BV64" s="361"/>
    </row>
    <row r="65" spans="1:74" ht="11.1" customHeight="1" x14ac:dyDescent="0.2">
      <c r="A65" s="474"/>
      <c r="B65" s="136" t="s">
        <v>1163</v>
      </c>
      <c r="C65" s="269"/>
      <c r="D65" s="269"/>
      <c r="E65" s="269"/>
      <c r="F65" s="269"/>
      <c r="G65" s="269"/>
      <c r="H65" s="269"/>
      <c r="I65" s="269"/>
      <c r="J65" s="269"/>
      <c r="K65" s="269"/>
      <c r="L65" s="269"/>
      <c r="M65" s="269"/>
      <c r="N65" s="269"/>
      <c r="O65" s="269"/>
      <c r="P65" s="269"/>
      <c r="Q65" s="269"/>
      <c r="R65" s="269"/>
      <c r="S65" s="269"/>
      <c r="T65" s="269"/>
      <c r="U65" s="269"/>
      <c r="V65" s="269"/>
      <c r="W65" s="269"/>
      <c r="X65" s="269"/>
      <c r="Y65" s="269"/>
      <c r="Z65" s="269"/>
      <c r="AA65" s="269"/>
      <c r="AB65" s="269"/>
      <c r="AC65" s="269"/>
      <c r="AD65" s="269"/>
      <c r="AE65" s="269"/>
      <c r="AF65" s="269"/>
      <c r="AG65" s="269"/>
      <c r="AH65" s="269"/>
      <c r="AI65" s="269"/>
      <c r="AJ65" s="269"/>
      <c r="AK65" s="269"/>
      <c r="AL65" s="269"/>
      <c r="AM65" s="269"/>
      <c r="AN65" s="269"/>
      <c r="AO65" s="269"/>
      <c r="AP65" s="269"/>
      <c r="AQ65" s="269"/>
      <c r="AR65" s="269"/>
      <c r="AS65" s="269"/>
      <c r="AT65" s="269"/>
      <c r="AU65" s="269"/>
      <c r="AV65" s="269"/>
      <c r="AW65" s="269"/>
      <c r="AX65" s="269"/>
      <c r="AY65" s="269"/>
      <c r="AZ65" s="269"/>
      <c r="BA65" s="361"/>
      <c r="BB65" s="361"/>
      <c r="BC65" s="361"/>
      <c r="BD65" s="361"/>
      <c r="BE65" s="361"/>
      <c r="BF65" s="361"/>
      <c r="BG65" s="361"/>
      <c r="BH65" s="361"/>
      <c r="BI65" s="361"/>
      <c r="BJ65" s="361"/>
      <c r="BK65" s="361"/>
      <c r="BL65" s="361"/>
      <c r="BM65" s="361"/>
      <c r="BN65" s="361"/>
      <c r="BO65" s="361"/>
      <c r="BP65" s="361"/>
      <c r="BQ65" s="361"/>
      <c r="BR65" s="361"/>
      <c r="BS65" s="361"/>
      <c r="BT65" s="361"/>
      <c r="BU65" s="361"/>
      <c r="BV65" s="361"/>
    </row>
    <row r="66" spans="1:74" ht="11.1" customHeight="1" x14ac:dyDescent="0.2">
      <c r="A66" s="140" t="s">
        <v>796</v>
      </c>
      <c r="B66" s="208" t="s">
        <v>627</v>
      </c>
      <c r="C66" s="256">
        <v>189.97319089999999</v>
      </c>
      <c r="D66" s="256">
        <v>185.64497539999999</v>
      </c>
      <c r="E66" s="256">
        <v>197.61943350000001</v>
      </c>
      <c r="F66" s="256">
        <v>187.68375929999999</v>
      </c>
      <c r="G66" s="256">
        <v>190.64505030000001</v>
      </c>
      <c r="H66" s="256">
        <v>189.95379220000001</v>
      </c>
      <c r="I66" s="256">
        <v>194.11055329999999</v>
      </c>
      <c r="J66" s="256">
        <v>201.3236382</v>
      </c>
      <c r="K66" s="256">
        <v>188.27593160000001</v>
      </c>
      <c r="L66" s="256">
        <v>194.33096520000001</v>
      </c>
      <c r="M66" s="256">
        <v>190.5039003</v>
      </c>
      <c r="N66" s="256">
        <v>200.50846150000001</v>
      </c>
      <c r="O66" s="256">
        <v>193.21299730000001</v>
      </c>
      <c r="P66" s="256">
        <v>172.1282937</v>
      </c>
      <c r="Q66" s="256">
        <v>199.24413480000001</v>
      </c>
      <c r="R66" s="256">
        <v>187.9976815</v>
      </c>
      <c r="S66" s="256">
        <v>199.08210890000001</v>
      </c>
      <c r="T66" s="256">
        <v>195.39060420000001</v>
      </c>
      <c r="U66" s="256">
        <v>197.87788449999999</v>
      </c>
      <c r="V66" s="256">
        <v>200.8609088</v>
      </c>
      <c r="W66" s="256">
        <v>189.18143739999999</v>
      </c>
      <c r="X66" s="256">
        <v>196.7191186</v>
      </c>
      <c r="Y66" s="256">
        <v>195.09859320000001</v>
      </c>
      <c r="Z66" s="256">
        <v>201.72786139999999</v>
      </c>
      <c r="AA66" s="256">
        <v>203.22596669999999</v>
      </c>
      <c r="AB66" s="256">
        <v>175.08664519999999</v>
      </c>
      <c r="AC66" s="256">
        <v>204.59593229999999</v>
      </c>
      <c r="AD66" s="256">
        <v>192.48196759999999</v>
      </c>
      <c r="AE66" s="256">
        <v>199.91456529999999</v>
      </c>
      <c r="AF66" s="256">
        <v>197.81169199999999</v>
      </c>
      <c r="AG66" s="256">
        <v>201.1532492</v>
      </c>
      <c r="AH66" s="256">
        <v>208.6347676</v>
      </c>
      <c r="AI66" s="256">
        <v>190.08183009999999</v>
      </c>
      <c r="AJ66" s="256">
        <v>204.33300460000001</v>
      </c>
      <c r="AK66" s="256">
        <v>197.00568029999999</v>
      </c>
      <c r="AL66" s="256">
        <v>198.93900350000001</v>
      </c>
      <c r="AM66" s="256">
        <v>199.85223730000001</v>
      </c>
      <c r="AN66" s="256">
        <v>176.0659249</v>
      </c>
      <c r="AO66" s="256">
        <v>198.82286859999999</v>
      </c>
      <c r="AP66" s="256">
        <v>190.3781754</v>
      </c>
      <c r="AQ66" s="256">
        <v>199.51572970000001</v>
      </c>
      <c r="AR66" s="256">
        <v>196.84771459999999</v>
      </c>
      <c r="AS66" s="256">
        <v>201.5176893</v>
      </c>
      <c r="AT66" s="256">
        <v>206.86005249999999</v>
      </c>
      <c r="AU66" s="256">
        <v>188.88972699999999</v>
      </c>
      <c r="AV66" s="256">
        <v>202.37171280000001</v>
      </c>
      <c r="AW66" s="256">
        <v>195.57308309999999</v>
      </c>
      <c r="AX66" s="256">
        <v>197.9659</v>
      </c>
      <c r="AY66" s="256">
        <v>191.09059999999999</v>
      </c>
      <c r="AZ66" s="256">
        <v>177.34200000000001</v>
      </c>
      <c r="BA66" s="342">
        <v>196.1541</v>
      </c>
      <c r="BB66" s="342">
        <v>187.4761</v>
      </c>
      <c r="BC66" s="342">
        <v>196.54849999999999</v>
      </c>
      <c r="BD66" s="342">
        <v>195.6061</v>
      </c>
      <c r="BE66" s="342">
        <v>201.80109999999999</v>
      </c>
      <c r="BF66" s="342">
        <v>206.6634</v>
      </c>
      <c r="BG66" s="342">
        <v>192.63900000000001</v>
      </c>
      <c r="BH66" s="342">
        <v>202.53100000000001</v>
      </c>
      <c r="BI66" s="342">
        <v>195.6593</v>
      </c>
      <c r="BJ66" s="342">
        <v>198.92099999999999</v>
      </c>
      <c r="BK66" s="342">
        <v>198.24029999999999</v>
      </c>
      <c r="BL66" s="342">
        <v>177.67930000000001</v>
      </c>
      <c r="BM66" s="342">
        <v>199.41200000000001</v>
      </c>
      <c r="BN66" s="342">
        <v>189.86019999999999</v>
      </c>
      <c r="BO66" s="342">
        <v>197.1378</v>
      </c>
      <c r="BP66" s="342">
        <v>193.92670000000001</v>
      </c>
      <c r="BQ66" s="342">
        <v>200.875</v>
      </c>
      <c r="BR66" s="342">
        <v>204.30269999999999</v>
      </c>
      <c r="BS66" s="342">
        <v>190.8365</v>
      </c>
      <c r="BT66" s="342">
        <v>200.20240000000001</v>
      </c>
      <c r="BU66" s="342">
        <v>194.28899999999999</v>
      </c>
      <c r="BV66" s="342">
        <v>197.32409999999999</v>
      </c>
    </row>
    <row r="67" spans="1:74" ht="11.1" customHeight="1" x14ac:dyDescent="0.2">
      <c r="A67" s="140" t="s">
        <v>797</v>
      </c>
      <c r="B67" s="208" t="s">
        <v>628</v>
      </c>
      <c r="C67" s="256">
        <v>168.7148449</v>
      </c>
      <c r="D67" s="256">
        <v>144.6272013</v>
      </c>
      <c r="E67" s="256">
        <v>128.29112259999999</v>
      </c>
      <c r="F67" s="256">
        <v>113.3656302</v>
      </c>
      <c r="G67" s="256">
        <v>106.85008879999999</v>
      </c>
      <c r="H67" s="256">
        <v>108.7903522</v>
      </c>
      <c r="I67" s="256">
        <v>118.9458194</v>
      </c>
      <c r="J67" s="256">
        <v>120.12456659999999</v>
      </c>
      <c r="K67" s="256">
        <v>105.8631129</v>
      </c>
      <c r="L67" s="256">
        <v>104.6168021</v>
      </c>
      <c r="M67" s="256">
        <v>117.49269990000001</v>
      </c>
      <c r="N67" s="256">
        <v>156.29909180000001</v>
      </c>
      <c r="O67" s="256">
        <v>158.68250649999999</v>
      </c>
      <c r="P67" s="256">
        <v>127.3111722</v>
      </c>
      <c r="Q67" s="256">
        <v>137.2552939</v>
      </c>
      <c r="R67" s="256">
        <v>104.864403</v>
      </c>
      <c r="S67" s="256">
        <v>102.6539349</v>
      </c>
      <c r="T67" s="256">
        <v>103.68603160000001</v>
      </c>
      <c r="U67" s="256">
        <v>116.3518179</v>
      </c>
      <c r="V67" s="256">
        <v>113.6966336</v>
      </c>
      <c r="W67" s="256">
        <v>104.2223764</v>
      </c>
      <c r="X67" s="256">
        <v>110.25050950000001</v>
      </c>
      <c r="Y67" s="256">
        <v>128.1071479</v>
      </c>
      <c r="Z67" s="256">
        <v>167.95975960000001</v>
      </c>
      <c r="AA67" s="256">
        <v>181.82321690000001</v>
      </c>
      <c r="AB67" s="256">
        <v>147.36451199999999</v>
      </c>
      <c r="AC67" s="256">
        <v>152.0167706</v>
      </c>
      <c r="AD67" s="256">
        <v>127.5379927</v>
      </c>
      <c r="AE67" s="256">
        <v>111.2758255</v>
      </c>
      <c r="AF67" s="256">
        <v>111.7340718</v>
      </c>
      <c r="AG67" s="256">
        <v>127.37511979999999</v>
      </c>
      <c r="AH67" s="256">
        <v>125.34759649999999</v>
      </c>
      <c r="AI67" s="256">
        <v>116.79922809999999</v>
      </c>
      <c r="AJ67" s="256">
        <v>123.7966212</v>
      </c>
      <c r="AK67" s="256">
        <v>147.46234849999999</v>
      </c>
      <c r="AL67" s="256">
        <v>162.98913049999999</v>
      </c>
      <c r="AM67" s="256">
        <v>185.3710911</v>
      </c>
      <c r="AN67" s="256">
        <v>163.38877009999999</v>
      </c>
      <c r="AO67" s="256">
        <v>157.858565</v>
      </c>
      <c r="AP67" s="256">
        <v>119.58905300000001</v>
      </c>
      <c r="AQ67" s="256">
        <v>115.251746</v>
      </c>
      <c r="AR67" s="256">
        <v>114.8683358</v>
      </c>
      <c r="AS67" s="256">
        <v>130.88890230000001</v>
      </c>
      <c r="AT67" s="256">
        <v>132.48153690000001</v>
      </c>
      <c r="AU67" s="256">
        <v>120.4593895</v>
      </c>
      <c r="AV67" s="256">
        <v>126.48805350000001</v>
      </c>
      <c r="AW67" s="256">
        <v>146.7857922</v>
      </c>
      <c r="AX67" s="256">
        <v>171.0583</v>
      </c>
      <c r="AY67" s="256">
        <v>185.6095</v>
      </c>
      <c r="AZ67" s="256">
        <v>171.24440000000001</v>
      </c>
      <c r="BA67" s="342">
        <v>164.24680000000001</v>
      </c>
      <c r="BB67" s="342">
        <v>133.13140000000001</v>
      </c>
      <c r="BC67" s="342">
        <v>124.9961</v>
      </c>
      <c r="BD67" s="342">
        <v>124.8154</v>
      </c>
      <c r="BE67" s="342">
        <v>135.43870000000001</v>
      </c>
      <c r="BF67" s="342">
        <v>132.21619999999999</v>
      </c>
      <c r="BG67" s="342">
        <v>121.32170000000001</v>
      </c>
      <c r="BH67" s="342">
        <v>128.69890000000001</v>
      </c>
      <c r="BI67" s="342">
        <v>140.8485</v>
      </c>
      <c r="BJ67" s="342">
        <v>172.09399999999999</v>
      </c>
      <c r="BK67" s="342">
        <v>189.1694</v>
      </c>
      <c r="BL67" s="342">
        <v>161.02500000000001</v>
      </c>
      <c r="BM67" s="342">
        <v>155.77699999999999</v>
      </c>
      <c r="BN67" s="342">
        <v>126.0544</v>
      </c>
      <c r="BO67" s="342">
        <v>120.5472</v>
      </c>
      <c r="BP67" s="342">
        <v>120.821</v>
      </c>
      <c r="BQ67" s="342">
        <v>132.505</v>
      </c>
      <c r="BR67" s="342">
        <v>131.27459999999999</v>
      </c>
      <c r="BS67" s="342">
        <v>119.7608</v>
      </c>
      <c r="BT67" s="342">
        <v>127.8236</v>
      </c>
      <c r="BU67" s="342">
        <v>140.87629999999999</v>
      </c>
      <c r="BV67" s="342">
        <v>171.5248</v>
      </c>
    </row>
    <row r="68" spans="1:74" ht="11.1" customHeight="1" x14ac:dyDescent="0.2">
      <c r="A68" s="140" t="s">
        <v>274</v>
      </c>
      <c r="B68" s="208" t="s">
        <v>812</v>
      </c>
      <c r="C68" s="256">
        <v>123.4168605</v>
      </c>
      <c r="D68" s="256">
        <v>102.5686</v>
      </c>
      <c r="E68" s="256">
        <v>83.144702809999998</v>
      </c>
      <c r="F68" s="256">
        <v>80.762802199999996</v>
      </c>
      <c r="G68" s="256">
        <v>91.740999020000004</v>
      </c>
      <c r="H68" s="256">
        <v>125.1766871</v>
      </c>
      <c r="I68" s="256">
        <v>145.1999185</v>
      </c>
      <c r="J68" s="256">
        <v>144.30462420000001</v>
      </c>
      <c r="K68" s="256">
        <v>123.2260301</v>
      </c>
      <c r="L68" s="256">
        <v>109.0478408</v>
      </c>
      <c r="M68" s="256">
        <v>97.100472060000001</v>
      </c>
      <c r="N68" s="256">
        <v>128.52708419999999</v>
      </c>
      <c r="O68" s="256">
        <v>124.54984279999999</v>
      </c>
      <c r="P68" s="256">
        <v>96.401624760000004</v>
      </c>
      <c r="Q68" s="256">
        <v>98.130494990000003</v>
      </c>
      <c r="R68" s="256">
        <v>89.501463799999996</v>
      </c>
      <c r="S68" s="256">
        <v>101.584507</v>
      </c>
      <c r="T68" s="256">
        <v>115.6880803</v>
      </c>
      <c r="U68" s="256">
        <v>136.07440410000001</v>
      </c>
      <c r="V68" s="256">
        <v>128.61761559999999</v>
      </c>
      <c r="W68" s="256">
        <v>108.4325398</v>
      </c>
      <c r="X68" s="256">
        <v>99.852089430000007</v>
      </c>
      <c r="Y68" s="256">
        <v>101.6521597</v>
      </c>
      <c r="Z68" s="256">
        <v>115.5492959</v>
      </c>
      <c r="AA68" s="256">
        <v>126.3096108</v>
      </c>
      <c r="AB68" s="256">
        <v>91.715092060000003</v>
      </c>
      <c r="AC68" s="256">
        <v>89.673077059999997</v>
      </c>
      <c r="AD68" s="256">
        <v>82.317856820000003</v>
      </c>
      <c r="AE68" s="256">
        <v>94.705648839999995</v>
      </c>
      <c r="AF68" s="256">
        <v>110.29337460000001</v>
      </c>
      <c r="AG68" s="256">
        <v>124.46413750000001</v>
      </c>
      <c r="AH68" s="256">
        <v>124.3459245</v>
      </c>
      <c r="AI68" s="256">
        <v>106.63224219999999</v>
      </c>
      <c r="AJ68" s="256">
        <v>96.904372289999998</v>
      </c>
      <c r="AK68" s="256">
        <v>102.81109789999999</v>
      </c>
      <c r="AL68" s="256">
        <v>110.11960190000001</v>
      </c>
      <c r="AM68" s="256">
        <v>110.1321628</v>
      </c>
      <c r="AN68" s="256">
        <v>90.385427719999996</v>
      </c>
      <c r="AO68" s="256">
        <v>89.049119200000007</v>
      </c>
      <c r="AP68" s="256">
        <v>68.960666829999994</v>
      </c>
      <c r="AQ68" s="256">
        <v>81.249908860000005</v>
      </c>
      <c r="AR68" s="256">
        <v>88.826972159999997</v>
      </c>
      <c r="AS68" s="256">
        <v>109.7959269</v>
      </c>
      <c r="AT68" s="256">
        <v>103.4857866</v>
      </c>
      <c r="AU68" s="256">
        <v>94.02821161</v>
      </c>
      <c r="AV68" s="256">
        <v>78.219214739999998</v>
      </c>
      <c r="AW68" s="256">
        <v>86.00977924</v>
      </c>
      <c r="AX68" s="256">
        <v>84.155940000000001</v>
      </c>
      <c r="AY68" s="256">
        <v>92.511279999999999</v>
      </c>
      <c r="AZ68" s="256">
        <v>76.472480000000004</v>
      </c>
      <c r="BA68" s="342">
        <v>68.420370000000005</v>
      </c>
      <c r="BB68" s="342">
        <v>52.275919999999999</v>
      </c>
      <c r="BC68" s="342">
        <v>68.216070000000002</v>
      </c>
      <c r="BD68" s="342">
        <v>78.127160000000003</v>
      </c>
      <c r="BE68" s="342">
        <v>100.121</v>
      </c>
      <c r="BF68" s="342">
        <v>98.819490000000002</v>
      </c>
      <c r="BG68" s="342">
        <v>78.133070000000004</v>
      </c>
      <c r="BH68" s="342">
        <v>72.403490000000005</v>
      </c>
      <c r="BI68" s="342">
        <v>68.269679999999994</v>
      </c>
      <c r="BJ68" s="342">
        <v>81.588139999999996</v>
      </c>
      <c r="BK68" s="342">
        <v>104.9823</v>
      </c>
      <c r="BL68" s="342">
        <v>80.105490000000003</v>
      </c>
      <c r="BM68" s="342">
        <v>77.342429999999993</v>
      </c>
      <c r="BN68" s="342">
        <v>57.192070000000001</v>
      </c>
      <c r="BO68" s="342">
        <v>66.074479999999994</v>
      </c>
      <c r="BP68" s="342">
        <v>75.422470000000004</v>
      </c>
      <c r="BQ68" s="342">
        <v>98.429479999999998</v>
      </c>
      <c r="BR68" s="342">
        <v>94.268820000000005</v>
      </c>
      <c r="BS68" s="342">
        <v>74.631680000000003</v>
      </c>
      <c r="BT68" s="342">
        <v>70.083640000000003</v>
      </c>
      <c r="BU68" s="342">
        <v>68.735389999999995</v>
      </c>
      <c r="BV68" s="342">
        <v>83.232060000000004</v>
      </c>
    </row>
    <row r="69" spans="1:74" ht="11.1" customHeight="1" x14ac:dyDescent="0.2">
      <c r="A69" s="606" t="s">
        <v>1020</v>
      </c>
      <c r="B69" s="626" t="s">
        <v>1019</v>
      </c>
      <c r="C69" s="322">
        <v>483.09163039999999</v>
      </c>
      <c r="D69" s="322">
        <v>433.76385040000002</v>
      </c>
      <c r="E69" s="322">
        <v>410.04199290000003</v>
      </c>
      <c r="F69" s="322">
        <v>382.7670956</v>
      </c>
      <c r="G69" s="322">
        <v>390.22287210000002</v>
      </c>
      <c r="H69" s="322">
        <v>424.87573550000002</v>
      </c>
      <c r="I69" s="322">
        <v>459.24302519999998</v>
      </c>
      <c r="J69" s="322">
        <v>466.73956299999998</v>
      </c>
      <c r="K69" s="322">
        <v>418.3199783</v>
      </c>
      <c r="L69" s="322">
        <v>408.98234200000002</v>
      </c>
      <c r="M69" s="322">
        <v>406.05197609999999</v>
      </c>
      <c r="N69" s="322">
        <v>486.32137139999998</v>
      </c>
      <c r="O69" s="322">
        <v>477.38777599999997</v>
      </c>
      <c r="P69" s="322">
        <v>396.69231719999999</v>
      </c>
      <c r="Q69" s="322">
        <v>435.57235300000002</v>
      </c>
      <c r="R69" s="322">
        <v>383.27557669999999</v>
      </c>
      <c r="S69" s="322">
        <v>404.26298009999999</v>
      </c>
      <c r="T69" s="322">
        <v>415.67674460000001</v>
      </c>
      <c r="U69" s="322">
        <v>451.2465358</v>
      </c>
      <c r="V69" s="322">
        <v>444.11758739999999</v>
      </c>
      <c r="W69" s="322">
        <v>402.74838210000001</v>
      </c>
      <c r="X69" s="322">
        <v>407.76414690000001</v>
      </c>
      <c r="Y69" s="322">
        <v>425.7699293</v>
      </c>
      <c r="Z69" s="322">
        <v>486.1793462</v>
      </c>
      <c r="AA69" s="322">
        <v>512.3012238</v>
      </c>
      <c r="AB69" s="322">
        <v>415.0174758</v>
      </c>
      <c r="AC69" s="322">
        <v>447.22820940000003</v>
      </c>
      <c r="AD69" s="322">
        <v>403.24984549999999</v>
      </c>
      <c r="AE69" s="322">
        <v>406.83846899999998</v>
      </c>
      <c r="AF69" s="322">
        <v>420.75116689999999</v>
      </c>
      <c r="AG69" s="322">
        <v>453.93493590000003</v>
      </c>
      <c r="AH69" s="322">
        <v>459.27071799999999</v>
      </c>
      <c r="AI69" s="322">
        <v>414.42532879999999</v>
      </c>
      <c r="AJ69" s="322">
        <v>425.9764275</v>
      </c>
      <c r="AK69" s="322">
        <v>448.1911551</v>
      </c>
      <c r="AL69" s="322">
        <v>472.9901653</v>
      </c>
      <c r="AM69" s="322">
        <v>496.2979206</v>
      </c>
      <c r="AN69" s="322">
        <v>430.69134939999998</v>
      </c>
      <c r="AO69" s="322">
        <v>446.6729823</v>
      </c>
      <c r="AP69" s="322">
        <v>379.83992369999999</v>
      </c>
      <c r="AQ69" s="322">
        <v>396.95981399999999</v>
      </c>
      <c r="AR69" s="322">
        <v>401.4550509</v>
      </c>
      <c r="AS69" s="322">
        <v>443.144948</v>
      </c>
      <c r="AT69" s="322">
        <v>443.76980550000002</v>
      </c>
      <c r="AU69" s="322">
        <v>404.28935660000002</v>
      </c>
      <c r="AV69" s="322">
        <v>408.0214105</v>
      </c>
      <c r="AW69" s="322">
        <v>429.28068359999997</v>
      </c>
      <c r="AX69" s="322">
        <v>454.12259999999998</v>
      </c>
      <c r="AY69" s="322">
        <v>470.15379999999999</v>
      </c>
      <c r="AZ69" s="322">
        <v>425.91019999999997</v>
      </c>
      <c r="BA69" s="359">
        <v>429.7636</v>
      </c>
      <c r="BB69" s="359">
        <v>373.7955</v>
      </c>
      <c r="BC69" s="359">
        <v>390.70319999999998</v>
      </c>
      <c r="BD69" s="359">
        <v>399.46069999999997</v>
      </c>
      <c r="BE69" s="359">
        <v>438.30329999999998</v>
      </c>
      <c r="BF69" s="359">
        <v>438.64150000000001</v>
      </c>
      <c r="BG69" s="359">
        <v>393.00580000000002</v>
      </c>
      <c r="BH69" s="359">
        <v>404.57580000000002</v>
      </c>
      <c r="BI69" s="359">
        <v>405.68950000000001</v>
      </c>
      <c r="BJ69" s="359">
        <v>453.5455</v>
      </c>
      <c r="BK69" s="359">
        <v>493.33440000000002</v>
      </c>
      <c r="BL69" s="359">
        <v>419.661</v>
      </c>
      <c r="BM69" s="359">
        <v>433.47390000000001</v>
      </c>
      <c r="BN69" s="359">
        <v>374.01870000000002</v>
      </c>
      <c r="BO69" s="359">
        <v>384.702</v>
      </c>
      <c r="BP69" s="359">
        <v>391.0822</v>
      </c>
      <c r="BQ69" s="359">
        <v>432.75189999999998</v>
      </c>
      <c r="BR69" s="359">
        <v>430.78859999999997</v>
      </c>
      <c r="BS69" s="359">
        <v>386.14100000000002</v>
      </c>
      <c r="BT69" s="359">
        <v>399.05200000000002</v>
      </c>
      <c r="BU69" s="359">
        <v>404.81270000000001</v>
      </c>
      <c r="BV69" s="359">
        <v>453.02339999999998</v>
      </c>
    </row>
    <row r="70" spans="1:74" ht="11.1" customHeight="1" x14ac:dyDescent="0.2">
      <c r="A70" s="474"/>
      <c r="B70" s="475"/>
      <c r="C70" s="269"/>
      <c r="D70" s="269"/>
      <c r="E70" s="269"/>
      <c r="F70" s="269"/>
      <c r="G70" s="269"/>
      <c r="H70" s="269"/>
      <c r="I70" s="269"/>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69"/>
      <c r="AH70" s="269"/>
      <c r="AI70" s="269"/>
      <c r="AJ70" s="269"/>
      <c r="AK70" s="269"/>
      <c r="AL70" s="269"/>
      <c r="AM70" s="269"/>
      <c r="AN70" s="269"/>
      <c r="AO70" s="269"/>
      <c r="AP70" s="269"/>
      <c r="AQ70" s="269"/>
      <c r="AR70" s="269"/>
      <c r="AS70" s="269"/>
      <c r="AT70" s="269"/>
      <c r="AU70" s="269"/>
      <c r="AV70" s="269"/>
      <c r="AW70" s="269"/>
      <c r="AX70" s="269"/>
      <c r="AY70" s="361"/>
      <c r="AZ70" s="361"/>
      <c r="BA70" s="361"/>
      <c r="BB70" s="361"/>
      <c r="BC70" s="361"/>
      <c r="BD70" s="269"/>
      <c r="BE70" s="269"/>
      <c r="BF70" s="269"/>
      <c r="BG70" s="361"/>
      <c r="BH70" s="361"/>
      <c r="BI70" s="361"/>
      <c r="BJ70" s="361"/>
      <c r="BK70" s="361"/>
      <c r="BL70" s="361"/>
      <c r="BM70" s="361"/>
      <c r="BN70" s="361"/>
      <c r="BO70" s="361"/>
      <c r="BP70" s="361"/>
      <c r="BQ70" s="361"/>
      <c r="BR70" s="361"/>
      <c r="BS70" s="361"/>
      <c r="BT70" s="361"/>
      <c r="BU70" s="361"/>
      <c r="BV70" s="361"/>
    </row>
    <row r="71" spans="1:74" ht="12" customHeight="1" x14ac:dyDescent="0.25">
      <c r="A71" s="134"/>
      <c r="B71" s="803" t="s">
        <v>834</v>
      </c>
      <c r="C71" s="800"/>
      <c r="D71" s="800"/>
      <c r="E71" s="800"/>
      <c r="F71" s="800"/>
      <c r="G71" s="800"/>
      <c r="H71" s="800"/>
      <c r="I71" s="800"/>
      <c r="J71" s="800"/>
      <c r="K71" s="800"/>
      <c r="L71" s="800"/>
      <c r="M71" s="800"/>
      <c r="N71" s="800"/>
      <c r="O71" s="800"/>
      <c r="P71" s="800"/>
      <c r="Q71" s="800"/>
    </row>
    <row r="72" spans="1:74" ht="12" customHeight="1" x14ac:dyDescent="0.25">
      <c r="A72" s="134"/>
      <c r="B72" s="604" t="s">
        <v>847</v>
      </c>
      <c r="C72" s="603"/>
      <c r="D72" s="603"/>
      <c r="E72" s="603"/>
      <c r="F72" s="603"/>
      <c r="G72" s="603"/>
      <c r="H72" s="603"/>
      <c r="I72" s="603"/>
      <c r="J72" s="603"/>
      <c r="K72" s="603"/>
      <c r="L72" s="603"/>
      <c r="M72" s="603"/>
      <c r="N72" s="603"/>
      <c r="O72" s="603"/>
      <c r="P72" s="603"/>
      <c r="Q72" s="603"/>
    </row>
    <row r="73" spans="1:74" s="461" customFormat="1" ht="12" customHeight="1" x14ac:dyDescent="0.25">
      <c r="A73" s="460"/>
      <c r="B73" s="867" t="s">
        <v>921</v>
      </c>
      <c r="C73" s="786"/>
      <c r="D73" s="786"/>
      <c r="E73" s="786"/>
      <c r="F73" s="786"/>
      <c r="G73" s="786"/>
      <c r="H73" s="786"/>
      <c r="I73" s="786"/>
      <c r="J73" s="786"/>
      <c r="K73" s="786"/>
      <c r="L73" s="786"/>
      <c r="M73" s="786"/>
      <c r="N73" s="786"/>
      <c r="O73" s="786"/>
      <c r="P73" s="786"/>
      <c r="Q73" s="786"/>
      <c r="AY73" s="505"/>
      <c r="AZ73" s="505"/>
      <c r="BA73" s="505"/>
      <c r="BB73" s="505"/>
      <c r="BC73" s="505"/>
      <c r="BD73" s="693"/>
      <c r="BE73" s="693"/>
      <c r="BF73" s="693"/>
      <c r="BG73" s="505"/>
      <c r="BH73" s="505"/>
      <c r="BI73" s="505"/>
      <c r="BJ73" s="505"/>
    </row>
    <row r="74" spans="1:74" s="461" customFormat="1" ht="12" customHeight="1" x14ac:dyDescent="0.25">
      <c r="A74" s="460"/>
      <c r="B74" s="868" t="s">
        <v>1</v>
      </c>
      <c r="C74" s="786"/>
      <c r="D74" s="786"/>
      <c r="E74" s="786"/>
      <c r="F74" s="786"/>
      <c r="G74" s="786"/>
      <c r="H74" s="786"/>
      <c r="I74" s="786"/>
      <c r="J74" s="786"/>
      <c r="K74" s="786"/>
      <c r="L74" s="786"/>
      <c r="M74" s="786"/>
      <c r="N74" s="786"/>
      <c r="O74" s="786"/>
      <c r="P74" s="786"/>
      <c r="Q74" s="786"/>
      <c r="AY74" s="505"/>
      <c r="AZ74" s="505"/>
      <c r="BA74" s="505"/>
      <c r="BB74" s="505"/>
      <c r="BC74" s="505"/>
      <c r="BD74" s="693"/>
      <c r="BE74" s="693"/>
      <c r="BF74" s="693"/>
      <c r="BG74" s="505"/>
      <c r="BH74" s="505"/>
      <c r="BI74" s="505"/>
      <c r="BJ74" s="505"/>
    </row>
    <row r="75" spans="1:74" s="461" customFormat="1" ht="12" customHeight="1" x14ac:dyDescent="0.25">
      <c r="A75" s="460"/>
      <c r="B75" s="867" t="s">
        <v>1021</v>
      </c>
      <c r="C75" s="786"/>
      <c r="D75" s="786"/>
      <c r="E75" s="786"/>
      <c r="F75" s="786"/>
      <c r="G75" s="786"/>
      <c r="H75" s="786"/>
      <c r="I75" s="786"/>
      <c r="J75" s="786"/>
      <c r="K75" s="786"/>
      <c r="L75" s="786"/>
      <c r="M75" s="786"/>
      <c r="N75" s="786"/>
      <c r="O75" s="786"/>
      <c r="P75" s="786"/>
      <c r="Q75" s="786"/>
      <c r="AY75" s="505"/>
      <c r="AZ75" s="505"/>
      <c r="BA75" s="505"/>
      <c r="BB75" s="505"/>
      <c r="BC75" s="505"/>
      <c r="BD75" s="693"/>
      <c r="BE75" s="693"/>
      <c r="BF75" s="693"/>
      <c r="BG75" s="505"/>
      <c r="BH75" s="505"/>
      <c r="BI75" s="505"/>
      <c r="BJ75" s="505"/>
    </row>
    <row r="76" spans="1:74" s="461" customFormat="1" ht="12" customHeight="1" x14ac:dyDescent="0.25">
      <c r="A76" s="460"/>
      <c r="B76" s="789" t="s">
        <v>859</v>
      </c>
      <c r="C76" s="790"/>
      <c r="D76" s="790"/>
      <c r="E76" s="790"/>
      <c r="F76" s="790"/>
      <c r="G76" s="790"/>
      <c r="H76" s="790"/>
      <c r="I76" s="790"/>
      <c r="J76" s="790"/>
      <c r="K76" s="790"/>
      <c r="L76" s="790"/>
      <c r="M76" s="790"/>
      <c r="N76" s="790"/>
      <c r="O76" s="790"/>
      <c r="P76" s="790"/>
      <c r="Q76" s="786"/>
      <c r="AY76" s="505"/>
      <c r="AZ76" s="505"/>
      <c r="BA76" s="505"/>
      <c r="BB76" s="505"/>
      <c r="BC76" s="505"/>
      <c r="BD76" s="693"/>
      <c r="BE76" s="693"/>
      <c r="BF76" s="693"/>
      <c r="BG76" s="505"/>
      <c r="BH76" s="505"/>
      <c r="BI76" s="505"/>
      <c r="BJ76" s="505"/>
    </row>
    <row r="77" spans="1:74" s="461" customFormat="1" ht="12" customHeight="1" x14ac:dyDescent="0.25">
      <c r="A77" s="460"/>
      <c r="B77" s="789" t="s">
        <v>2</v>
      </c>
      <c r="C77" s="790"/>
      <c r="D77" s="790"/>
      <c r="E77" s="790"/>
      <c r="F77" s="790"/>
      <c r="G77" s="790"/>
      <c r="H77" s="790"/>
      <c r="I77" s="790"/>
      <c r="J77" s="790"/>
      <c r="K77" s="790"/>
      <c r="L77" s="790"/>
      <c r="M77" s="790"/>
      <c r="N77" s="790"/>
      <c r="O77" s="790"/>
      <c r="P77" s="790"/>
      <c r="Q77" s="786"/>
      <c r="AY77" s="505"/>
      <c r="AZ77" s="505"/>
      <c r="BA77" s="505"/>
      <c r="BB77" s="505"/>
      <c r="BC77" s="505"/>
      <c r="BD77" s="693"/>
      <c r="BE77" s="693"/>
      <c r="BF77" s="693"/>
      <c r="BG77" s="505"/>
      <c r="BH77" s="505"/>
      <c r="BI77" s="505"/>
      <c r="BJ77" s="505"/>
    </row>
    <row r="78" spans="1:74" s="461" customFormat="1" ht="12" customHeight="1" x14ac:dyDescent="0.25">
      <c r="A78" s="460"/>
      <c r="B78" s="784" t="s">
        <v>3</v>
      </c>
      <c r="C78" s="785"/>
      <c r="D78" s="785"/>
      <c r="E78" s="785"/>
      <c r="F78" s="785"/>
      <c r="G78" s="785"/>
      <c r="H78" s="785"/>
      <c r="I78" s="785"/>
      <c r="J78" s="785"/>
      <c r="K78" s="785"/>
      <c r="L78" s="785"/>
      <c r="M78" s="785"/>
      <c r="N78" s="785"/>
      <c r="O78" s="785"/>
      <c r="P78" s="785"/>
      <c r="Q78" s="786"/>
      <c r="AY78" s="505"/>
      <c r="AZ78" s="505"/>
      <c r="BA78" s="505"/>
      <c r="BB78" s="505"/>
      <c r="BC78" s="505"/>
      <c r="BD78" s="693"/>
      <c r="BE78" s="693"/>
      <c r="BF78" s="693"/>
      <c r="BG78" s="505"/>
      <c r="BH78" s="505"/>
      <c r="BI78" s="505"/>
      <c r="BJ78" s="505"/>
    </row>
    <row r="79" spans="1:74" s="461" customFormat="1" ht="12" customHeight="1" x14ac:dyDescent="0.25">
      <c r="A79" s="460"/>
      <c r="B79" s="784" t="s">
        <v>863</v>
      </c>
      <c r="C79" s="785"/>
      <c r="D79" s="785"/>
      <c r="E79" s="785"/>
      <c r="F79" s="785"/>
      <c r="G79" s="785"/>
      <c r="H79" s="785"/>
      <c r="I79" s="785"/>
      <c r="J79" s="785"/>
      <c r="K79" s="785"/>
      <c r="L79" s="785"/>
      <c r="M79" s="785"/>
      <c r="N79" s="785"/>
      <c r="O79" s="785"/>
      <c r="P79" s="785"/>
      <c r="Q79" s="786"/>
      <c r="AY79" s="505"/>
      <c r="AZ79" s="505"/>
      <c r="BA79" s="505"/>
      <c r="BB79" s="505"/>
      <c r="BC79" s="505"/>
      <c r="BD79" s="693"/>
      <c r="BE79" s="693"/>
      <c r="BF79" s="693"/>
      <c r="BG79" s="505"/>
      <c r="BH79" s="505"/>
      <c r="BI79" s="505"/>
      <c r="BJ79" s="505"/>
    </row>
    <row r="80" spans="1:74" s="461" customFormat="1" ht="12" customHeight="1" x14ac:dyDescent="0.25">
      <c r="A80" s="460"/>
      <c r="B80" s="787" t="s">
        <v>1150</v>
      </c>
      <c r="C80" s="786"/>
      <c r="D80" s="786"/>
      <c r="E80" s="786"/>
      <c r="F80" s="786"/>
      <c r="G80" s="786"/>
      <c r="H80" s="786"/>
      <c r="I80" s="786"/>
      <c r="J80" s="786"/>
      <c r="K80" s="786"/>
      <c r="L80" s="786"/>
      <c r="M80" s="786"/>
      <c r="N80" s="786"/>
      <c r="O80" s="786"/>
      <c r="P80" s="786"/>
      <c r="Q80" s="786"/>
      <c r="AY80" s="505"/>
      <c r="AZ80" s="505"/>
      <c r="BA80" s="505"/>
      <c r="BB80" s="505"/>
      <c r="BC80" s="505"/>
      <c r="BD80" s="693"/>
      <c r="BE80" s="693"/>
      <c r="BF80" s="693"/>
      <c r="BG80" s="505"/>
      <c r="BH80" s="505"/>
      <c r="BI80" s="505"/>
      <c r="BJ80" s="505"/>
    </row>
    <row r="81" spans="63:74" x14ac:dyDescent="0.2">
      <c r="BK81" s="355"/>
      <c r="BL81" s="355"/>
      <c r="BM81" s="355"/>
      <c r="BN81" s="355"/>
      <c r="BO81" s="355"/>
      <c r="BP81" s="355"/>
      <c r="BQ81" s="355"/>
      <c r="BR81" s="355"/>
      <c r="BS81" s="355"/>
      <c r="BT81" s="355"/>
      <c r="BU81" s="355"/>
      <c r="BV81" s="355"/>
    </row>
    <row r="82" spans="63:74" x14ac:dyDescent="0.2">
      <c r="BK82" s="355"/>
      <c r="BL82" s="355"/>
      <c r="BM82" s="355"/>
      <c r="BN82" s="355"/>
      <c r="BO82" s="355"/>
      <c r="BP82" s="355"/>
      <c r="BQ82" s="355"/>
      <c r="BR82" s="355"/>
      <c r="BS82" s="355"/>
      <c r="BT82" s="355"/>
      <c r="BU82" s="355"/>
      <c r="BV82" s="355"/>
    </row>
    <row r="83" spans="63:74" x14ac:dyDescent="0.2">
      <c r="BK83" s="355"/>
      <c r="BL83" s="355"/>
      <c r="BM83" s="355"/>
      <c r="BN83" s="355"/>
      <c r="BO83" s="355"/>
      <c r="BP83" s="355"/>
      <c r="BQ83" s="355"/>
      <c r="BR83" s="355"/>
      <c r="BS83" s="355"/>
      <c r="BT83" s="355"/>
      <c r="BU83" s="355"/>
      <c r="BV83" s="355"/>
    </row>
    <row r="84" spans="63:74" x14ac:dyDescent="0.2">
      <c r="BK84" s="355"/>
      <c r="BL84" s="355"/>
      <c r="BM84" s="355"/>
      <c r="BN84" s="355"/>
      <c r="BO84" s="355"/>
      <c r="BP84" s="355"/>
      <c r="BQ84" s="355"/>
      <c r="BR84" s="355"/>
      <c r="BS84" s="355"/>
      <c r="BT84" s="355"/>
      <c r="BU84" s="355"/>
      <c r="BV84" s="355"/>
    </row>
    <row r="85" spans="63:74" x14ac:dyDescent="0.2">
      <c r="BK85" s="355"/>
      <c r="BL85" s="355"/>
      <c r="BM85" s="355"/>
      <c r="BN85" s="355"/>
      <c r="BO85" s="355"/>
      <c r="BP85" s="355"/>
      <c r="BQ85" s="355"/>
      <c r="BR85" s="355"/>
      <c r="BS85" s="355"/>
      <c r="BT85" s="355"/>
      <c r="BU85" s="355"/>
      <c r="BV85" s="355"/>
    </row>
    <row r="86" spans="63:74" x14ac:dyDescent="0.2">
      <c r="BK86" s="355"/>
      <c r="BL86" s="355"/>
      <c r="BM86" s="355"/>
      <c r="BN86" s="355"/>
      <c r="BO86" s="355"/>
      <c r="BP86" s="355"/>
      <c r="BQ86" s="355"/>
      <c r="BR86" s="355"/>
      <c r="BS86" s="355"/>
      <c r="BT86" s="355"/>
      <c r="BU86" s="355"/>
      <c r="BV86" s="355"/>
    </row>
    <row r="87" spans="63:74" x14ac:dyDescent="0.2">
      <c r="BK87" s="355"/>
      <c r="BL87" s="355"/>
      <c r="BM87" s="355"/>
      <c r="BN87" s="355"/>
      <c r="BO87" s="355"/>
      <c r="BP87" s="355"/>
      <c r="BQ87" s="355"/>
      <c r="BR87" s="355"/>
      <c r="BS87" s="355"/>
      <c r="BT87" s="355"/>
      <c r="BU87" s="355"/>
      <c r="BV87" s="355"/>
    </row>
    <row r="88" spans="63:74" x14ac:dyDescent="0.2">
      <c r="BK88" s="355"/>
      <c r="BL88" s="355"/>
      <c r="BM88" s="355"/>
      <c r="BN88" s="355"/>
      <c r="BO88" s="355"/>
      <c r="BP88" s="355"/>
      <c r="BQ88" s="355"/>
      <c r="BR88" s="355"/>
      <c r="BS88" s="355"/>
      <c r="BT88" s="355"/>
      <c r="BU88" s="355"/>
      <c r="BV88" s="355"/>
    </row>
    <row r="89" spans="63:74" x14ac:dyDescent="0.2">
      <c r="BK89" s="355"/>
      <c r="BL89" s="355"/>
      <c r="BM89" s="355"/>
      <c r="BN89" s="355"/>
      <c r="BO89" s="355"/>
      <c r="BP89" s="355"/>
      <c r="BQ89" s="355"/>
      <c r="BR89" s="355"/>
      <c r="BS89" s="355"/>
      <c r="BT89" s="355"/>
      <c r="BU89" s="355"/>
      <c r="BV89" s="355"/>
    </row>
    <row r="90" spans="63:74" x14ac:dyDescent="0.2">
      <c r="BK90" s="355"/>
      <c r="BL90" s="355"/>
      <c r="BM90" s="355"/>
      <c r="BN90" s="355"/>
      <c r="BO90" s="355"/>
      <c r="BP90" s="355"/>
      <c r="BQ90" s="355"/>
      <c r="BR90" s="355"/>
      <c r="BS90" s="355"/>
      <c r="BT90" s="355"/>
      <c r="BU90" s="355"/>
      <c r="BV90" s="355"/>
    </row>
    <row r="91" spans="63:74" x14ac:dyDescent="0.2">
      <c r="BK91" s="355"/>
      <c r="BL91" s="355"/>
      <c r="BM91" s="355"/>
      <c r="BN91" s="355"/>
      <c r="BO91" s="355"/>
      <c r="BP91" s="355"/>
      <c r="BQ91" s="355"/>
      <c r="BR91" s="355"/>
      <c r="BS91" s="355"/>
      <c r="BT91" s="355"/>
      <c r="BU91" s="355"/>
      <c r="BV91" s="355"/>
    </row>
    <row r="92" spans="63:74" x14ac:dyDescent="0.2">
      <c r="BK92" s="355"/>
      <c r="BL92" s="355"/>
      <c r="BM92" s="355"/>
      <c r="BN92" s="355"/>
      <c r="BO92" s="355"/>
      <c r="BP92" s="355"/>
      <c r="BQ92" s="355"/>
      <c r="BR92" s="355"/>
      <c r="BS92" s="355"/>
      <c r="BT92" s="355"/>
      <c r="BU92" s="355"/>
      <c r="BV92" s="355"/>
    </row>
    <row r="93" spans="63:74" x14ac:dyDescent="0.2">
      <c r="BK93" s="355"/>
      <c r="BL93" s="355"/>
      <c r="BM93" s="355"/>
      <c r="BN93" s="355"/>
      <c r="BO93" s="355"/>
      <c r="BP93" s="355"/>
      <c r="BQ93" s="355"/>
      <c r="BR93" s="355"/>
      <c r="BS93" s="355"/>
      <c r="BT93" s="355"/>
      <c r="BU93" s="355"/>
      <c r="BV93" s="355"/>
    </row>
    <row r="94" spans="63:74" x14ac:dyDescent="0.2">
      <c r="BK94" s="355"/>
      <c r="BL94" s="355"/>
      <c r="BM94" s="355"/>
      <c r="BN94" s="355"/>
      <c r="BO94" s="355"/>
      <c r="BP94" s="355"/>
      <c r="BQ94" s="355"/>
      <c r="BR94" s="355"/>
      <c r="BS94" s="355"/>
      <c r="BT94" s="355"/>
      <c r="BU94" s="355"/>
      <c r="BV94" s="355"/>
    </row>
    <row r="95" spans="63:74" x14ac:dyDescent="0.2">
      <c r="BK95" s="355"/>
      <c r="BL95" s="355"/>
      <c r="BM95" s="355"/>
      <c r="BN95" s="355"/>
      <c r="BO95" s="355"/>
      <c r="BP95" s="355"/>
      <c r="BQ95" s="355"/>
      <c r="BR95" s="355"/>
      <c r="BS95" s="355"/>
      <c r="BT95" s="355"/>
      <c r="BU95" s="355"/>
      <c r="BV95" s="355"/>
    </row>
    <row r="96" spans="63:74" x14ac:dyDescent="0.2">
      <c r="BK96" s="355"/>
      <c r="BL96" s="355"/>
      <c r="BM96" s="355"/>
      <c r="BN96" s="355"/>
      <c r="BO96" s="355"/>
      <c r="BP96" s="355"/>
      <c r="BQ96" s="355"/>
      <c r="BR96" s="355"/>
      <c r="BS96" s="355"/>
      <c r="BT96" s="355"/>
      <c r="BU96" s="355"/>
      <c r="BV96" s="355"/>
    </row>
    <row r="97" spans="63:74" x14ac:dyDescent="0.2">
      <c r="BK97" s="355"/>
      <c r="BL97" s="355"/>
      <c r="BM97" s="355"/>
      <c r="BN97" s="355"/>
      <c r="BO97" s="355"/>
      <c r="BP97" s="355"/>
      <c r="BQ97" s="355"/>
      <c r="BR97" s="355"/>
      <c r="BS97" s="355"/>
      <c r="BT97" s="355"/>
      <c r="BU97" s="355"/>
      <c r="BV97" s="355"/>
    </row>
    <row r="98" spans="63:74" x14ac:dyDescent="0.2">
      <c r="BK98" s="355"/>
      <c r="BL98" s="355"/>
      <c r="BM98" s="355"/>
      <c r="BN98" s="355"/>
      <c r="BO98" s="355"/>
      <c r="BP98" s="355"/>
      <c r="BQ98" s="355"/>
      <c r="BR98" s="355"/>
      <c r="BS98" s="355"/>
      <c r="BT98" s="355"/>
      <c r="BU98" s="355"/>
      <c r="BV98" s="355"/>
    </row>
    <row r="99" spans="63:74" x14ac:dyDescent="0.2">
      <c r="BK99" s="355"/>
      <c r="BL99" s="355"/>
      <c r="BM99" s="355"/>
      <c r="BN99" s="355"/>
      <c r="BO99" s="355"/>
      <c r="BP99" s="355"/>
      <c r="BQ99" s="355"/>
      <c r="BR99" s="355"/>
      <c r="BS99" s="355"/>
      <c r="BT99" s="355"/>
      <c r="BU99" s="355"/>
      <c r="BV99" s="355"/>
    </row>
    <row r="100" spans="63:74" x14ac:dyDescent="0.2">
      <c r="BK100" s="355"/>
      <c r="BL100" s="355"/>
      <c r="BM100" s="355"/>
      <c r="BN100" s="355"/>
      <c r="BO100" s="355"/>
      <c r="BP100" s="355"/>
      <c r="BQ100" s="355"/>
      <c r="BR100" s="355"/>
      <c r="BS100" s="355"/>
      <c r="BT100" s="355"/>
      <c r="BU100" s="355"/>
      <c r="BV100" s="355"/>
    </row>
    <row r="101" spans="63:74" x14ac:dyDescent="0.2">
      <c r="BK101" s="355"/>
      <c r="BL101" s="355"/>
      <c r="BM101" s="355"/>
      <c r="BN101" s="355"/>
      <c r="BO101" s="355"/>
      <c r="BP101" s="355"/>
      <c r="BQ101" s="355"/>
      <c r="BR101" s="355"/>
      <c r="BS101" s="355"/>
      <c r="BT101" s="355"/>
      <c r="BU101" s="355"/>
      <c r="BV101" s="355"/>
    </row>
    <row r="102" spans="63:74" x14ac:dyDescent="0.2">
      <c r="BK102" s="355"/>
      <c r="BL102" s="355"/>
      <c r="BM102" s="355"/>
      <c r="BN102" s="355"/>
      <c r="BO102" s="355"/>
      <c r="BP102" s="355"/>
      <c r="BQ102" s="355"/>
      <c r="BR102" s="355"/>
      <c r="BS102" s="355"/>
      <c r="BT102" s="355"/>
      <c r="BU102" s="355"/>
      <c r="BV102" s="355"/>
    </row>
    <row r="103" spans="63:74" x14ac:dyDescent="0.2">
      <c r="BK103" s="355"/>
      <c r="BL103" s="355"/>
      <c r="BM103" s="355"/>
      <c r="BN103" s="355"/>
      <c r="BO103" s="355"/>
      <c r="BP103" s="355"/>
      <c r="BQ103" s="355"/>
      <c r="BR103" s="355"/>
      <c r="BS103" s="355"/>
      <c r="BT103" s="355"/>
      <c r="BU103" s="355"/>
      <c r="BV103" s="355"/>
    </row>
    <row r="104" spans="63:74" x14ac:dyDescent="0.2">
      <c r="BK104" s="355"/>
      <c r="BL104" s="355"/>
      <c r="BM104" s="355"/>
      <c r="BN104" s="355"/>
      <c r="BO104" s="355"/>
      <c r="BP104" s="355"/>
      <c r="BQ104" s="355"/>
      <c r="BR104" s="355"/>
      <c r="BS104" s="355"/>
      <c r="BT104" s="355"/>
      <c r="BU104" s="355"/>
      <c r="BV104" s="355"/>
    </row>
    <row r="105" spans="63:74" x14ac:dyDescent="0.2">
      <c r="BK105" s="355"/>
      <c r="BL105" s="355"/>
      <c r="BM105" s="355"/>
      <c r="BN105" s="355"/>
      <c r="BO105" s="355"/>
      <c r="BP105" s="355"/>
      <c r="BQ105" s="355"/>
      <c r="BR105" s="355"/>
      <c r="BS105" s="355"/>
      <c r="BT105" s="355"/>
      <c r="BU105" s="355"/>
      <c r="BV105" s="355"/>
    </row>
    <row r="106" spans="63:74" x14ac:dyDescent="0.2">
      <c r="BK106" s="355"/>
      <c r="BL106" s="355"/>
      <c r="BM106" s="355"/>
      <c r="BN106" s="355"/>
      <c r="BO106" s="355"/>
      <c r="BP106" s="355"/>
      <c r="BQ106" s="355"/>
      <c r="BR106" s="355"/>
      <c r="BS106" s="355"/>
      <c r="BT106" s="355"/>
      <c r="BU106" s="355"/>
      <c r="BV106" s="355"/>
    </row>
    <row r="107" spans="63:74" x14ac:dyDescent="0.2">
      <c r="BK107" s="355"/>
      <c r="BL107" s="355"/>
      <c r="BM107" s="355"/>
      <c r="BN107" s="355"/>
      <c r="BO107" s="355"/>
      <c r="BP107" s="355"/>
      <c r="BQ107" s="355"/>
      <c r="BR107" s="355"/>
      <c r="BS107" s="355"/>
      <c r="BT107" s="355"/>
      <c r="BU107" s="355"/>
      <c r="BV107" s="355"/>
    </row>
    <row r="108" spans="63:74" x14ac:dyDescent="0.2">
      <c r="BK108" s="355"/>
      <c r="BL108" s="355"/>
      <c r="BM108" s="355"/>
      <c r="BN108" s="355"/>
      <c r="BO108" s="355"/>
      <c r="BP108" s="355"/>
      <c r="BQ108" s="355"/>
      <c r="BR108" s="355"/>
      <c r="BS108" s="355"/>
      <c r="BT108" s="355"/>
      <c r="BU108" s="355"/>
      <c r="BV108" s="355"/>
    </row>
    <row r="109" spans="63:74" x14ac:dyDescent="0.2">
      <c r="BK109" s="355"/>
      <c r="BL109" s="355"/>
      <c r="BM109" s="355"/>
      <c r="BN109" s="355"/>
      <c r="BO109" s="355"/>
      <c r="BP109" s="355"/>
      <c r="BQ109" s="355"/>
      <c r="BR109" s="355"/>
      <c r="BS109" s="355"/>
      <c r="BT109" s="355"/>
      <c r="BU109" s="355"/>
      <c r="BV109" s="355"/>
    </row>
    <row r="110" spans="63:74" x14ac:dyDescent="0.2">
      <c r="BK110" s="355"/>
      <c r="BL110" s="355"/>
      <c r="BM110" s="355"/>
      <c r="BN110" s="355"/>
      <c r="BO110" s="355"/>
      <c r="BP110" s="355"/>
      <c r="BQ110" s="355"/>
      <c r="BR110" s="355"/>
      <c r="BS110" s="355"/>
      <c r="BT110" s="355"/>
      <c r="BU110" s="355"/>
      <c r="BV110" s="355"/>
    </row>
    <row r="111" spans="63:74" x14ac:dyDescent="0.2">
      <c r="BK111" s="355"/>
      <c r="BL111" s="355"/>
      <c r="BM111" s="355"/>
      <c r="BN111" s="355"/>
      <c r="BO111" s="355"/>
      <c r="BP111" s="355"/>
      <c r="BQ111" s="355"/>
      <c r="BR111" s="355"/>
      <c r="BS111" s="355"/>
      <c r="BT111" s="355"/>
      <c r="BU111" s="355"/>
      <c r="BV111" s="355"/>
    </row>
    <row r="112" spans="63:74" x14ac:dyDescent="0.2">
      <c r="BK112" s="355"/>
      <c r="BL112" s="355"/>
      <c r="BM112" s="355"/>
      <c r="BN112" s="355"/>
      <c r="BO112" s="355"/>
      <c r="BP112" s="355"/>
      <c r="BQ112" s="355"/>
      <c r="BR112" s="355"/>
      <c r="BS112" s="355"/>
      <c r="BT112" s="355"/>
      <c r="BU112" s="355"/>
      <c r="BV112" s="355"/>
    </row>
    <row r="113" spans="63:74" x14ac:dyDescent="0.2">
      <c r="BK113" s="355"/>
      <c r="BL113" s="355"/>
      <c r="BM113" s="355"/>
      <c r="BN113" s="355"/>
      <c r="BO113" s="355"/>
      <c r="BP113" s="355"/>
      <c r="BQ113" s="355"/>
      <c r="BR113" s="355"/>
      <c r="BS113" s="355"/>
      <c r="BT113" s="355"/>
      <c r="BU113" s="355"/>
      <c r="BV113" s="355"/>
    </row>
    <row r="114" spans="63:74" x14ac:dyDescent="0.2">
      <c r="BK114" s="355"/>
      <c r="BL114" s="355"/>
      <c r="BM114" s="355"/>
      <c r="BN114" s="355"/>
      <c r="BO114" s="355"/>
      <c r="BP114" s="355"/>
      <c r="BQ114" s="355"/>
      <c r="BR114" s="355"/>
      <c r="BS114" s="355"/>
      <c r="BT114" s="355"/>
      <c r="BU114" s="355"/>
      <c r="BV114" s="355"/>
    </row>
    <row r="115" spans="63:74" x14ac:dyDescent="0.2">
      <c r="BK115" s="355"/>
      <c r="BL115" s="355"/>
      <c r="BM115" s="355"/>
      <c r="BN115" s="355"/>
      <c r="BO115" s="355"/>
      <c r="BP115" s="355"/>
      <c r="BQ115" s="355"/>
      <c r="BR115" s="355"/>
      <c r="BS115" s="355"/>
      <c r="BT115" s="355"/>
      <c r="BU115" s="355"/>
      <c r="BV115" s="355"/>
    </row>
    <row r="116" spans="63:74" x14ac:dyDescent="0.2">
      <c r="BK116" s="355"/>
      <c r="BL116" s="355"/>
      <c r="BM116" s="355"/>
      <c r="BN116" s="355"/>
      <c r="BO116" s="355"/>
      <c r="BP116" s="355"/>
      <c r="BQ116" s="355"/>
      <c r="BR116" s="355"/>
      <c r="BS116" s="355"/>
      <c r="BT116" s="355"/>
      <c r="BU116" s="355"/>
      <c r="BV116" s="355"/>
    </row>
    <row r="117" spans="63:74" x14ac:dyDescent="0.2">
      <c r="BK117" s="355"/>
      <c r="BL117" s="355"/>
      <c r="BM117" s="355"/>
      <c r="BN117" s="355"/>
      <c r="BO117" s="355"/>
      <c r="BP117" s="355"/>
      <c r="BQ117" s="355"/>
      <c r="BR117" s="355"/>
      <c r="BS117" s="355"/>
      <c r="BT117" s="355"/>
      <c r="BU117" s="355"/>
      <c r="BV117" s="355"/>
    </row>
    <row r="118" spans="63:74" x14ac:dyDescent="0.2">
      <c r="BK118" s="355"/>
      <c r="BL118" s="355"/>
      <c r="BM118" s="355"/>
      <c r="BN118" s="355"/>
      <c r="BO118" s="355"/>
      <c r="BP118" s="355"/>
      <c r="BQ118" s="355"/>
      <c r="BR118" s="355"/>
      <c r="BS118" s="355"/>
      <c r="BT118" s="355"/>
      <c r="BU118" s="355"/>
      <c r="BV118" s="355"/>
    </row>
    <row r="119" spans="63:74" x14ac:dyDescent="0.2">
      <c r="BK119" s="355"/>
      <c r="BL119" s="355"/>
      <c r="BM119" s="355"/>
      <c r="BN119" s="355"/>
      <c r="BO119" s="355"/>
      <c r="BP119" s="355"/>
      <c r="BQ119" s="355"/>
      <c r="BR119" s="355"/>
      <c r="BS119" s="355"/>
      <c r="BT119" s="355"/>
      <c r="BU119" s="355"/>
      <c r="BV119" s="355"/>
    </row>
    <row r="120" spans="63:74" x14ac:dyDescent="0.2">
      <c r="BK120" s="355"/>
      <c r="BL120" s="355"/>
      <c r="BM120" s="355"/>
      <c r="BN120" s="355"/>
      <c r="BO120" s="355"/>
      <c r="BP120" s="355"/>
      <c r="BQ120" s="355"/>
      <c r="BR120" s="355"/>
      <c r="BS120" s="355"/>
      <c r="BT120" s="355"/>
      <c r="BU120" s="355"/>
      <c r="BV120" s="355"/>
    </row>
    <row r="121" spans="63:74" x14ac:dyDescent="0.2">
      <c r="BK121" s="355"/>
      <c r="BL121" s="355"/>
      <c r="BM121" s="355"/>
      <c r="BN121" s="355"/>
      <c r="BO121" s="355"/>
      <c r="BP121" s="355"/>
      <c r="BQ121" s="355"/>
      <c r="BR121" s="355"/>
      <c r="BS121" s="355"/>
      <c r="BT121" s="355"/>
      <c r="BU121" s="355"/>
      <c r="BV121" s="355"/>
    </row>
    <row r="122" spans="63:74" x14ac:dyDescent="0.2">
      <c r="BK122" s="355"/>
      <c r="BL122" s="355"/>
      <c r="BM122" s="355"/>
      <c r="BN122" s="355"/>
      <c r="BO122" s="355"/>
      <c r="BP122" s="355"/>
      <c r="BQ122" s="355"/>
      <c r="BR122" s="355"/>
      <c r="BS122" s="355"/>
      <c r="BT122" s="355"/>
      <c r="BU122" s="355"/>
      <c r="BV122" s="355"/>
    </row>
    <row r="123" spans="63:74" x14ac:dyDescent="0.2">
      <c r="BK123" s="355"/>
      <c r="BL123" s="355"/>
      <c r="BM123" s="355"/>
      <c r="BN123" s="355"/>
      <c r="BO123" s="355"/>
      <c r="BP123" s="355"/>
      <c r="BQ123" s="355"/>
      <c r="BR123" s="355"/>
      <c r="BS123" s="355"/>
      <c r="BT123" s="355"/>
      <c r="BU123" s="355"/>
      <c r="BV123" s="355"/>
    </row>
    <row r="124" spans="63:74" x14ac:dyDescent="0.2">
      <c r="BK124" s="355"/>
      <c r="BL124" s="355"/>
      <c r="BM124" s="355"/>
      <c r="BN124" s="355"/>
      <c r="BO124" s="355"/>
      <c r="BP124" s="355"/>
      <c r="BQ124" s="355"/>
      <c r="BR124" s="355"/>
      <c r="BS124" s="355"/>
      <c r="BT124" s="355"/>
      <c r="BU124" s="355"/>
      <c r="BV124" s="355"/>
    </row>
    <row r="125" spans="63:74" x14ac:dyDescent="0.2">
      <c r="BK125" s="355"/>
      <c r="BL125" s="355"/>
      <c r="BM125" s="355"/>
      <c r="BN125" s="355"/>
      <c r="BO125" s="355"/>
      <c r="BP125" s="355"/>
      <c r="BQ125" s="355"/>
      <c r="BR125" s="355"/>
      <c r="BS125" s="355"/>
      <c r="BT125" s="355"/>
      <c r="BU125" s="355"/>
      <c r="BV125" s="355"/>
    </row>
    <row r="126" spans="63:74" x14ac:dyDescent="0.2">
      <c r="BK126" s="355"/>
      <c r="BL126" s="355"/>
      <c r="BM126" s="355"/>
      <c r="BN126" s="355"/>
      <c r="BO126" s="355"/>
      <c r="BP126" s="355"/>
      <c r="BQ126" s="355"/>
      <c r="BR126" s="355"/>
      <c r="BS126" s="355"/>
      <c r="BT126" s="355"/>
      <c r="BU126" s="355"/>
      <c r="BV126" s="355"/>
    </row>
    <row r="127" spans="63:74" x14ac:dyDescent="0.2">
      <c r="BK127" s="355"/>
      <c r="BL127" s="355"/>
      <c r="BM127" s="355"/>
      <c r="BN127" s="355"/>
      <c r="BO127" s="355"/>
      <c r="BP127" s="355"/>
      <c r="BQ127" s="355"/>
      <c r="BR127" s="355"/>
      <c r="BS127" s="355"/>
      <c r="BT127" s="355"/>
      <c r="BU127" s="355"/>
      <c r="BV127" s="355"/>
    </row>
    <row r="128" spans="63:74" x14ac:dyDescent="0.2">
      <c r="BK128" s="355"/>
      <c r="BL128" s="355"/>
      <c r="BM128" s="355"/>
      <c r="BN128" s="355"/>
      <c r="BO128" s="355"/>
      <c r="BP128" s="355"/>
      <c r="BQ128" s="355"/>
      <c r="BR128" s="355"/>
      <c r="BS128" s="355"/>
      <c r="BT128" s="355"/>
      <c r="BU128" s="355"/>
      <c r="BV128" s="355"/>
    </row>
    <row r="129" spans="63:74" x14ac:dyDescent="0.2">
      <c r="BK129" s="355"/>
      <c r="BL129" s="355"/>
      <c r="BM129" s="355"/>
      <c r="BN129" s="355"/>
      <c r="BO129" s="355"/>
      <c r="BP129" s="355"/>
      <c r="BQ129" s="355"/>
      <c r="BR129" s="355"/>
      <c r="BS129" s="355"/>
      <c r="BT129" s="355"/>
      <c r="BU129" s="355"/>
      <c r="BV129" s="355"/>
    </row>
    <row r="130" spans="63:74" x14ac:dyDescent="0.2">
      <c r="BK130" s="355"/>
      <c r="BL130" s="355"/>
      <c r="BM130" s="355"/>
      <c r="BN130" s="355"/>
      <c r="BO130" s="355"/>
      <c r="BP130" s="355"/>
      <c r="BQ130" s="355"/>
      <c r="BR130" s="355"/>
      <c r="BS130" s="355"/>
      <c r="BT130" s="355"/>
      <c r="BU130" s="355"/>
      <c r="BV130" s="355"/>
    </row>
    <row r="131" spans="63:74" x14ac:dyDescent="0.2">
      <c r="BK131" s="355"/>
      <c r="BL131" s="355"/>
      <c r="BM131" s="355"/>
      <c r="BN131" s="355"/>
      <c r="BO131" s="355"/>
      <c r="BP131" s="355"/>
      <c r="BQ131" s="355"/>
      <c r="BR131" s="355"/>
      <c r="BS131" s="355"/>
      <c r="BT131" s="355"/>
      <c r="BU131" s="355"/>
      <c r="BV131" s="355"/>
    </row>
    <row r="132" spans="63:74" x14ac:dyDescent="0.2">
      <c r="BK132" s="355"/>
      <c r="BL132" s="355"/>
      <c r="BM132" s="355"/>
      <c r="BN132" s="355"/>
      <c r="BO132" s="355"/>
      <c r="BP132" s="355"/>
      <c r="BQ132" s="355"/>
      <c r="BR132" s="355"/>
      <c r="BS132" s="355"/>
      <c r="BT132" s="355"/>
      <c r="BU132" s="355"/>
      <c r="BV132" s="355"/>
    </row>
    <row r="133" spans="63:74" x14ac:dyDescent="0.2">
      <c r="BK133" s="355"/>
      <c r="BL133" s="355"/>
      <c r="BM133" s="355"/>
      <c r="BN133" s="355"/>
      <c r="BO133" s="355"/>
      <c r="BP133" s="355"/>
      <c r="BQ133" s="355"/>
      <c r="BR133" s="355"/>
      <c r="BS133" s="355"/>
      <c r="BT133" s="355"/>
      <c r="BU133" s="355"/>
      <c r="BV133" s="355"/>
    </row>
    <row r="134" spans="63:74" x14ac:dyDescent="0.2">
      <c r="BK134" s="355"/>
      <c r="BL134" s="355"/>
      <c r="BM134" s="355"/>
      <c r="BN134" s="355"/>
      <c r="BO134" s="355"/>
      <c r="BP134" s="355"/>
      <c r="BQ134" s="355"/>
      <c r="BR134" s="355"/>
      <c r="BS134" s="355"/>
      <c r="BT134" s="355"/>
      <c r="BU134" s="355"/>
      <c r="BV134" s="355"/>
    </row>
    <row r="135" spans="63:74" x14ac:dyDescent="0.2">
      <c r="BK135" s="355"/>
      <c r="BL135" s="355"/>
      <c r="BM135" s="355"/>
      <c r="BN135" s="355"/>
      <c r="BO135" s="355"/>
      <c r="BP135" s="355"/>
      <c r="BQ135" s="355"/>
      <c r="BR135" s="355"/>
      <c r="BS135" s="355"/>
      <c r="BT135" s="355"/>
      <c r="BU135" s="355"/>
      <c r="BV135" s="355"/>
    </row>
    <row r="136" spans="63:74" x14ac:dyDescent="0.2">
      <c r="BK136" s="355"/>
      <c r="BL136" s="355"/>
      <c r="BM136" s="355"/>
      <c r="BN136" s="355"/>
      <c r="BO136" s="355"/>
      <c r="BP136" s="355"/>
      <c r="BQ136" s="355"/>
      <c r="BR136" s="355"/>
      <c r="BS136" s="355"/>
      <c r="BT136" s="355"/>
      <c r="BU136" s="355"/>
      <c r="BV136" s="355"/>
    </row>
    <row r="137" spans="63:74" x14ac:dyDescent="0.2">
      <c r="BK137" s="355"/>
      <c r="BL137" s="355"/>
      <c r="BM137" s="355"/>
      <c r="BN137" s="355"/>
      <c r="BO137" s="355"/>
      <c r="BP137" s="355"/>
      <c r="BQ137" s="355"/>
      <c r="BR137" s="355"/>
      <c r="BS137" s="355"/>
      <c r="BT137" s="355"/>
      <c r="BU137" s="355"/>
      <c r="BV137" s="355"/>
    </row>
    <row r="138" spans="63:74" x14ac:dyDescent="0.2">
      <c r="BK138" s="355"/>
      <c r="BL138" s="355"/>
      <c r="BM138" s="355"/>
      <c r="BN138" s="355"/>
      <c r="BO138" s="355"/>
      <c r="BP138" s="355"/>
      <c r="BQ138" s="355"/>
      <c r="BR138" s="355"/>
      <c r="BS138" s="355"/>
      <c r="BT138" s="355"/>
      <c r="BU138" s="355"/>
      <c r="BV138" s="355"/>
    </row>
    <row r="139" spans="63:74" x14ac:dyDescent="0.2">
      <c r="BK139" s="355"/>
      <c r="BL139" s="355"/>
      <c r="BM139" s="355"/>
      <c r="BN139" s="355"/>
      <c r="BO139" s="355"/>
      <c r="BP139" s="355"/>
      <c r="BQ139" s="355"/>
      <c r="BR139" s="355"/>
      <c r="BS139" s="355"/>
      <c r="BT139" s="355"/>
      <c r="BU139" s="355"/>
      <c r="BV139" s="355"/>
    </row>
    <row r="140" spans="63:74" x14ac:dyDescent="0.2">
      <c r="BK140" s="355"/>
      <c r="BL140" s="355"/>
      <c r="BM140" s="355"/>
      <c r="BN140" s="355"/>
      <c r="BO140" s="355"/>
      <c r="BP140" s="355"/>
      <c r="BQ140" s="355"/>
      <c r="BR140" s="355"/>
      <c r="BS140" s="355"/>
      <c r="BT140" s="355"/>
      <c r="BU140" s="355"/>
      <c r="BV140" s="355"/>
    </row>
    <row r="141" spans="63:74" x14ac:dyDescent="0.2">
      <c r="BK141" s="355"/>
      <c r="BL141" s="355"/>
      <c r="BM141" s="355"/>
      <c r="BN141" s="355"/>
      <c r="BO141" s="355"/>
      <c r="BP141" s="355"/>
      <c r="BQ141" s="355"/>
      <c r="BR141" s="355"/>
      <c r="BS141" s="355"/>
      <c r="BT141" s="355"/>
      <c r="BU141" s="355"/>
      <c r="BV141" s="355"/>
    </row>
    <row r="142" spans="63:74" x14ac:dyDescent="0.2">
      <c r="BK142" s="355"/>
      <c r="BL142" s="355"/>
      <c r="BM142" s="355"/>
      <c r="BN142" s="355"/>
      <c r="BO142" s="355"/>
      <c r="BP142" s="355"/>
      <c r="BQ142" s="355"/>
      <c r="BR142" s="355"/>
      <c r="BS142" s="355"/>
      <c r="BT142" s="355"/>
      <c r="BU142" s="355"/>
      <c r="BV142" s="355"/>
    </row>
    <row r="143" spans="63:74" x14ac:dyDescent="0.2">
      <c r="BK143" s="355"/>
      <c r="BL143" s="355"/>
      <c r="BM143" s="355"/>
      <c r="BN143" s="355"/>
      <c r="BO143" s="355"/>
      <c r="BP143" s="355"/>
      <c r="BQ143" s="355"/>
      <c r="BR143" s="355"/>
      <c r="BS143" s="355"/>
      <c r="BT143" s="355"/>
      <c r="BU143" s="355"/>
      <c r="BV143" s="355"/>
    </row>
    <row r="144" spans="63:74" x14ac:dyDescent="0.2">
      <c r="BK144" s="355"/>
      <c r="BL144" s="355"/>
      <c r="BM144" s="355"/>
      <c r="BN144" s="355"/>
      <c r="BO144" s="355"/>
      <c r="BP144" s="355"/>
      <c r="BQ144" s="355"/>
      <c r="BR144" s="355"/>
      <c r="BS144" s="355"/>
      <c r="BT144" s="355"/>
      <c r="BU144" s="355"/>
      <c r="BV144" s="355"/>
    </row>
    <row r="145" spans="63:74" x14ac:dyDescent="0.2">
      <c r="BK145" s="355"/>
      <c r="BL145" s="355"/>
      <c r="BM145" s="355"/>
      <c r="BN145" s="355"/>
      <c r="BO145" s="355"/>
      <c r="BP145" s="355"/>
      <c r="BQ145" s="355"/>
      <c r="BR145" s="355"/>
      <c r="BS145" s="355"/>
      <c r="BT145" s="355"/>
      <c r="BU145" s="355"/>
      <c r="BV145" s="355"/>
    </row>
    <row r="146" spans="63:74" x14ac:dyDescent="0.2">
      <c r="BK146" s="355"/>
      <c r="BL146" s="355"/>
      <c r="BM146" s="355"/>
      <c r="BN146" s="355"/>
      <c r="BO146" s="355"/>
      <c r="BP146" s="355"/>
      <c r="BQ146" s="355"/>
      <c r="BR146" s="355"/>
      <c r="BS146" s="355"/>
      <c r="BT146" s="355"/>
      <c r="BU146" s="355"/>
      <c r="BV146" s="355"/>
    </row>
    <row r="147" spans="63:74" x14ac:dyDescent="0.2">
      <c r="BK147" s="355"/>
      <c r="BL147" s="355"/>
      <c r="BM147" s="355"/>
      <c r="BN147" s="355"/>
      <c r="BO147" s="355"/>
      <c r="BP147" s="355"/>
      <c r="BQ147" s="355"/>
      <c r="BR147" s="355"/>
      <c r="BS147" s="355"/>
      <c r="BT147" s="355"/>
      <c r="BU147" s="355"/>
      <c r="BV147" s="355"/>
    </row>
    <row r="148" spans="63:74" x14ac:dyDescent="0.2">
      <c r="BK148" s="355"/>
      <c r="BL148" s="355"/>
      <c r="BM148" s="355"/>
      <c r="BN148" s="355"/>
      <c r="BO148" s="355"/>
      <c r="BP148" s="355"/>
      <c r="BQ148" s="355"/>
      <c r="BR148" s="355"/>
      <c r="BS148" s="355"/>
      <c r="BT148" s="355"/>
      <c r="BU148" s="355"/>
      <c r="BV148" s="355"/>
    </row>
    <row r="149" spans="63:74" x14ac:dyDescent="0.2">
      <c r="BK149" s="355"/>
      <c r="BL149" s="355"/>
      <c r="BM149" s="355"/>
      <c r="BN149" s="355"/>
      <c r="BO149" s="355"/>
      <c r="BP149" s="355"/>
      <c r="BQ149" s="355"/>
      <c r="BR149" s="355"/>
      <c r="BS149" s="355"/>
      <c r="BT149" s="355"/>
      <c r="BU149" s="355"/>
      <c r="BV149" s="355"/>
    </row>
    <row r="150" spans="63:74" x14ac:dyDescent="0.2">
      <c r="BK150" s="355"/>
      <c r="BL150" s="355"/>
      <c r="BM150" s="355"/>
      <c r="BN150" s="355"/>
      <c r="BO150" s="355"/>
      <c r="BP150" s="355"/>
      <c r="BQ150" s="355"/>
      <c r="BR150" s="355"/>
      <c r="BS150" s="355"/>
      <c r="BT150" s="355"/>
      <c r="BU150" s="355"/>
      <c r="BV150" s="355"/>
    </row>
    <row r="151" spans="63:74" x14ac:dyDescent="0.2">
      <c r="BK151" s="355"/>
      <c r="BL151" s="355"/>
      <c r="BM151" s="355"/>
      <c r="BN151" s="355"/>
      <c r="BO151" s="355"/>
      <c r="BP151" s="355"/>
      <c r="BQ151" s="355"/>
      <c r="BR151" s="355"/>
      <c r="BS151" s="355"/>
      <c r="BT151" s="355"/>
      <c r="BU151" s="355"/>
      <c r="BV151" s="355"/>
    </row>
    <row r="152" spans="63:74" x14ac:dyDescent="0.2">
      <c r="BK152" s="355"/>
      <c r="BL152" s="355"/>
      <c r="BM152" s="355"/>
      <c r="BN152" s="355"/>
      <c r="BO152" s="355"/>
      <c r="BP152" s="355"/>
      <c r="BQ152" s="355"/>
      <c r="BR152" s="355"/>
      <c r="BS152" s="355"/>
      <c r="BT152" s="355"/>
      <c r="BU152" s="355"/>
      <c r="BV152" s="355"/>
    </row>
    <row r="153" spans="63:74" x14ac:dyDescent="0.2">
      <c r="BK153" s="355"/>
      <c r="BL153" s="355"/>
      <c r="BM153" s="355"/>
      <c r="BN153" s="355"/>
      <c r="BO153" s="355"/>
      <c r="BP153" s="355"/>
      <c r="BQ153" s="355"/>
      <c r="BR153" s="355"/>
      <c r="BS153" s="355"/>
      <c r="BT153" s="355"/>
      <c r="BU153" s="355"/>
      <c r="BV153" s="355"/>
    </row>
    <row r="154" spans="63:74" x14ac:dyDescent="0.2">
      <c r="BK154" s="355"/>
      <c r="BL154" s="355"/>
      <c r="BM154" s="355"/>
      <c r="BN154" s="355"/>
      <c r="BO154" s="355"/>
      <c r="BP154" s="355"/>
      <c r="BQ154" s="355"/>
      <c r="BR154" s="355"/>
      <c r="BS154" s="355"/>
      <c r="BT154" s="355"/>
      <c r="BU154" s="355"/>
      <c r="BV154" s="355"/>
    </row>
    <row r="155" spans="63:74" x14ac:dyDescent="0.2">
      <c r="BK155" s="355"/>
      <c r="BL155" s="355"/>
      <c r="BM155" s="355"/>
      <c r="BN155" s="355"/>
      <c r="BO155" s="355"/>
      <c r="BP155" s="355"/>
      <c r="BQ155" s="355"/>
      <c r="BR155" s="355"/>
      <c r="BS155" s="355"/>
      <c r="BT155" s="355"/>
      <c r="BU155" s="355"/>
      <c r="BV155" s="355"/>
    </row>
    <row r="156" spans="63:74" x14ac:dyDescent="0.2">
      <c r="BK156" s="355"/>
      <c r="BL156" s="355"/>
      <c r="BM156" s="355"/>
      <c r="BN156" s="355"/>
      <c r="BO156" s="355"/>
      <c r="BP156" s="355"/>
      <c r="BQ156" s="355"/>
      <c r="BR156" s="355"/>
      <c r="BS156" s="355"/>
      <c r="BT156" s="355"/>
      <c r="BU156" s="355"/>
      <c r="BV156" s="355"/>
    </row>
    <row r="157" spans="63:74" x14ac:dyDescent="0.2">
      <c r="BK157" s="355"/>
      <c r="BL157" s="355"/>
      <c r="BM157" s="355"/>
      <c r="BN157" s="355"/>
      <c r="BO157" s="355"/>
      <c r="BP157" s="355"/>
      <c r="BQ157" s="355"/>
      <c r="BR157" s="355"/>
      <c r="BS157" s="355"/>
      <c r="BT157" s="355"/>
      <c r="BU157" s="355"/>
      <c r="BV157" s="355"/>
    </row>
    <row r="158" spans="63:74" x14ac:dyDescent="0.2">
      <c r="BK158" s="355"/>
      <c r="BL158" s="355"/>
      <c r="BM158" s="355"/>
      <c r="BN158" s="355"/>
      <c r="BO158" s="355"/>
      <c r="BP158" s="355"/>
      <c r="BQ158" s="355"/>
      <c r="BR158" s="355"/>
      <c r="BS158" s="355"/>
      <c r="BT158" s="355"/>
      <c r="BU158" s="355"/>
      <c r="BV158" s="355"/>
    </row>
    <row r="159" spans="63:74" x14ac:dyDescent="0.2">
      <c r="BK159" s="355"/>
      <c r="BL159" s="355"/>
      <c r="BM159" s="355"/>
      <c r="BN159" s="355"/>
      <c r="BO159" s="355"/>
      <c r="BP159" s="355"/>
      <c r="BQ159" s="355"/>
      <c r="BR159" s="355"/>
      <c r="BS159" s="355"/>
      <c r="BT159" s="355"/>
      <c r="BU159" s="355"/>
      <c r="BV159" s="355"/>
    </row>
    <row r="160" spans="63:74" x14ac:dyDescent="0.2">
      <c r="BK160" s="355"/>
      <c r="BL160" s="355"/>
      <c r="BM160" s="355"/>
      <c r="BN160" s="355"/>
      <c r="BO160" s="355"/>
      <c r="BP160" s="355"/>
      <c r="BQ160" s="355"/>
      <c r="BR160" s="355"/>
      <c r="BS160" s="355"/>
      <c r="BT160" s="355"/>
      <c r="BU160" s="355"/>
      <c r="BV160" s="355"/>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AZ6" sqref="AZ6:AZ54"/>
    </sheetView>
  </sheetViews>
  <sheetFormatPr defaultColWidth="9.5546875" defaultRowHeight="10.199999999999999" x14ac:dyDescent="0.2"/>
  <cols>
    <col min="1" max="1" width="12" style="164" customWidth="1"/>
    <col min="2" max="2" width="43.44140625" style="164" customWidth="1"/>
    <col min="3" max="50" width="7.44140625" style="164" customWidth="1"/>
    <col min="51" max="55" width="7.44140625" style="348" customWidth="1"/>
    <col min="56" max="58" width="7.44140625" style="168" customWidth="1"/>
    <col min="59" max="62" width="7.44140625" style="348" customWidth="1"/>
    <col min="63" max="74" width="7.44140625" style="164" customWidth="1"/>
    <col min="75" max="16384" width="9.5546875" style="164"/>
  </cols>
  <sheetData>
    <row r="1" spans="1:74" ht="13.35" customHeight="1" x14ac:dyDescent="0.25">
      <c r="A1" s="792" t="s">
        <v>817</v>
      </c>
      <c r="B1" s="869" t="s">
        <v>247</v>
      </c>
      <c r="C1" s="870"/>
      <c r="D1" s="870"/>
      <c r="E1" s="870"/>
      <c r="F1" s="870"/>
      <c r="G1" s="870"/>
      <c r="H1" s="870"/>
      <c r="I1" s="870"/>
      <c r="J1" s="870"/>
      <c r="K1" s="870"/>
      <c r="L1" s="870"/>
      <c r="M1" s="870"/>
      <c r="N1" s="870"/>
      <c r="O1" s="870"/>
      <c r="P1" s="870"/>
      <c r="Q1" s="870"/>
      <c r="R1" s="870"/>
      <c r="S1" s="870"/>
      <c r="T1" s="870"/>
      <c r="U1" s="870"/>
      <c r="V1" s="870"/>
      <c r="W1" s="870"/>
      <c r="X1" s="870"/>
      <c r="Y1" s="870"/>
      <c r="Z1" s="870"/>
      <c r="AA1" s="870"/>
      <c r="AB1" s="870"/>
      <c r="AC1" s="870"/>
      <c r="AD1" s="870"/>
      <c r="AE1" s="870"/>
      <c r="AF1" s="870"/>
      <c r="AG1" s="870"/>
      <c r="AH1" s="870"/>
      <c r="AI1" s="870"/>
      <c r="AJ1" s="870"/>
      <c r="AK1" s="870"/>
      <c r="AL1" s="870"/>
      <c r="AM1" s="163"/>
    </row>
    <row r="2" spans="1:74" s="165" customFormat="1" ht="13.2" x14ac:dyDescent="0.25">
      <c r="A2" s="793"/>
      <c r="B2" s="532" t="str">
        <f>"U.S. Energy Information Administration  |  Short-Term Energy Outlook  - "&amp;Dates!D1</f>
        <v>U.S. Energy Information Administration  |  Short-Term Energy Outlook  - March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7"/>
      <c r="AY2" s="501"/>
      <c r="AZ2" s="501"/>
      <c r="BA2" s="501"/>
      <c r="BB2" s="501"/>
      <c r="BC2" s="501"/>
      <c r="BD2" s="694"/>
      <c r="BE2" s="694"/>
      <c r="BF2" s="694"/>
      <c r="BG2" s="501"/>
      <c r="BH2" s="501"/>
      <c r="BI2" s="501"/>
      <c r="BJ2" s="501"/>
    </row>
    <row r="3" spans="1:74" s="12" customFormat="1" ht="13.2" x14ac:dyDescent="0.25">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47"/>
      <c r="B5" s="166" t="s">
        <v>1166</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2"/>
      <c r="AZ5" s="412"/>
      <c r="BA5" s="412"/>
      <c r="BB5" s="412"/>
      <c r="BC5" s="412"/>
      <c r="BD5" s="167"/>
      <c r="BE5" s="167"/>
      <c r="BF5" s="167"/>
      <c r="BG5" s="167"/>
      <c r="BH5" s="167"/>
      <c r="BI5" s="167"/>
      <c r="BJ5" s="412"/>
      <c r="BK5" s="412"/>
      <c r="BL5" s="412"/>
      <c r="BM5" s="412"/>
      <c r="BN5" s="412"/>
      <c r="BO5" s="412"/>
      <c r="BP5" s="412"/>
      <c r="BQ5" s="412"/>
      <c r="BR5" s="412"/>
      <c r="BS5" s="412"/>
      <c r="BT5" s="412"/>
      <c r="BU5" s="412"/>
      <c r="BV5" s="412"/>
    </row>
    <row r="6" spans="1:74" ht="11.1" customHeight="1" x14ac:dyDescent="0.2">
      <c r="A6" s="148" t="s">
        <v>708</v>
      </c>
      <c r="B6" s="209" t="s">
        <v>447</v>
      </c>
      <c r="C6" s="238">
        <v>936.14070690999995</v>
      </c>
      <c r="D6" s="238">
        <v>936.33015713999998</v>
      </c>
      <c r="E6" s="238">
        <v>937.55231245000004</v>
      </c>
      <c r="F6" s="238">
        <v>941.53179781999995</v>
      </c>
      <c r="G6" s="238">
        <v>943.52589456999999</v>
      </c>
      <c r="H6" s="238">
        <v>945.25922767999998</v>
      </c>
      <c r="I6" s="238">
        <v>947.17787172999999</v>
      </c>
      <c r="J6" s="238">
        <v>948.05512163000003</v>
      </c>
      <c r="K6" s="238">
        <v>948.33705195000005</v>
      </c>
      <c r="L6" s="238">
        <v>946.86193791999995</v>
      </c>
      <c r="M6" s="238">
        <v>946.82452266999996</v>
      </c>
      <c r="N6" s="238">
        <v>947.06308144000002</v>
      </c>
      <c r="O6" s="238">
        <v>947.02099480000004</v>
      </c>
      <c r="P6" s="238">
        <v>948.22896614000001</v>
      </c>
      <c r="Q6" s="238">
        <v>950.13037603999999</v>
      </c>
      <c r="R6" s="238">
        <v>953.66785215000004</v>
      </c>
      <c r="S6" s="238">
        <v>956.24916845999996</v>
      </c>
      <c r="T6" s="238">
        <v>958.81695261000004</v>
      </c>
      <c r="U6" s="238">
        <v>961.97185434999994</v>
      </c>
      <c r="V6" s="238">
        <v>964.06208686000002</v>
      </c>
      <c r="W6" s="238">
        <v>965.68829989999995</v>
      </c>
      <c r="X6" s="238">
        <v>965.90797239000005</v>
      </c>
      <c r="Y6" s="238">
        <v>967.31303725999999</v>
      </c>
      <c r="Z6" s="238">
        <v>968.96097344999998</v>
      </c>
      <c r="AA6" s="238">
        <v>971.24150593000002</v>
      </c>
      <c r="AB6" s="238">
        <v>973.08289103000004</v>
      </c>
      <c r="AC6" s="238">
        <v>974.87485372000003</v>
      </c>
      <c r="AD6" s="238">
        <v>976.45381447</v>
      </c>
      <c r="AE6" s="238">
        <v>978.26961697000002</v>
      </c>
      <c r="AF6" s="238">
        <v>980.15868169999999</v>
      </c>
      <c r="AG6" s="238">
        <v>983.07409559999996</v>
      </c>
      <c r="AH6" s="238">
        <v>984.39486957999998</v>
      </c>
      <c r="AI6" s="238">
        <v>985.07409058999997</v>
      </c>
      <c r="AJ6" s="238">
        <v>982.55379872000003</v>
      </c>
      <c r="AK6" s="238">
        <v>983.86838372</v>
      </c>
      <c r="AL6" s="238">
        <v>986.45988567999996</v>
      </c>
      <c r="AM6" s="238">
        <v>993.27628519999996</v>
      </c>
      <c r="AN6" s="238">
        <v>996.21063563999996</v>
      </c>
      <c r="AO6" s="238">
        <v>998.21091758</v>
      </c>
      <c r="AP6" s="238">
        <v>997.71938373</v>
      </c>
      <c r="AQ6" s="238">
        <v>999.01983917999996</v>
      </c>
      <c r="AR6" s="238">
        <v>1000.5545366</v>
      </c>
      <c r="AS6" s="238">
        <v>1002.6333153</v>
      </c>
      <c r="AT6" s="238">
        <v>1004.4041173000001</v>
      </c>
      <c r="AU6" s="238">
        <v>1006.1767819</v>
      </c>
      <c r="AV6" s="238">
        <v>1007.8136581</v>
      </c>
      <c r="AW6" s="238">
        <v>1009.6932861</v>
      </c>
      <c r="AX6" s="238">
        <v>1011.678015</v>
      </c>
      <c r="AY6" s="238">
        <v>1013.86476</v>
      </c>
      <c r="AZ6" s="238">
        <v>1015.9870039</v>
      </c>
      <c r="BA6" s="329">
        <v>1018.1420000000001</v>
      </c>
      <c r="BB6" s="329">
        <v>1020.819</v>
      </c>
      <c r="BC6" s="329">
        <v>1022.671</v>
      </c>
      <c r="BD6" s="329">
        <v>1024.1869999999999</v>
      </c>
      <c r="BE6" s="329">
        <v>1024.865</v>
      </c>
      <c r="BF6" s="329">
        <v>1026.087</v>
      </c>
      <c r="BG6" s="329">
        <v>1027.3499999999999</v>
      </c>
      <c r="BH6" s="329">
        <v>1028.722</v>
      </c>
      <c r="BI6" s="329">
        <v>1030.0170000000001</v>
      </c>
      <c r="BJ6" s="329">
        <v>1031.3009999999999</v>
      </c>
      <c r="BK6" s="329">
        <v>1032.7760000000001</v>
      </c>
      <c r="BL6" s="329">
        <v>1033.8910000000001</v>
      </c>
      <c r="BM6" s="329">
        <v>1034.846</v>
      </c>
      <c r="BN6" s="329">
        <v>1035.251</v>
      </c>
      <c r="BO6" s="329">
        <v>1036.18</v>
      </c>
      <c r="BP6" s="329">
        <v>1037.2429999999999</v>
      </c>
      <c r="BQ6" s="329">
        <v>1038.556</v>
      </c>
      <c r="BR6" s="329">
        <v>1039.799</v>
      </c>
      <c r="BS6" s="329">
        <v>1041.0889999999999</v>
      </c>
      <c r="BT6" s="329">
        <v>1042.425</v>
      </c>
      <c r="BU6" s="329">
        <v>1043.807</v>
      </c>
      <c r="BV6" s="329">
        <v>1045.2360000000001</v>
      </c>
    </row>
    <row r="7" spans="1:74" ht="11.1" customHeight="1" x14ac:dyDescent="0.2">
      <c r="A7" s="148" t="s">
        <v>709</v>
      </c>
      <c r="B7" s="209" t="s">
        <v>480</v>
      </c>
      <c r="C7" s="238">
        <v>2639.8474336999998</v>
      </c>
      <c r="D7" s="238">
        <v>2649.5405114999999</v>
      </c>
      <c r="E7" s="238">
        <v>2655.3365853999999</v>
      </c>
      <c r="F7" s="238">
        <v>2653.4959577999998</v>
      </c>
      <c r="G7" s="238">
        <v>2654.3027968000001</v>
      </c>
      <c r="H7" s="238">
        <v>2654.0174049000002</v>
      </c>
      <c r="I7" s="238">
        <v>2650.1327280999999</v>
      </c>
      <c r="J7" s="238">
        <v>2649.5431649000002</v>
      </c>
      <c r="K7" s="238">
        <v>2649.7416613</v>
      </c>
      <c r="L7" s="238">
        <v>2648.8177823999999</v>
      </c>
      <c r="M7" s="238">
        <v>2652.0252242000001</v>
      </c>
      <c r="N7" s="238">
        <v>2657.4535517999998</v>
      </c>
      <c r="O7" s="238">
        <v>2671.7804523999998</v>
      </c>
      <c r="P7" s="238">
        <v>2676.6422859999998</v>
      </c>
      <c r="Q7" s="238">
        <v>2678.7167401000002</v>
      </c>
      <c r="R7" s="238">
        <v>2671.2017873999998</v>
      </c>
      <c r="S7" s="238">
        <v>2672.8030024</v>
      </c>
      <c r="T7" s="238">
        <v>2676.7183578999998</v>
      </c>
      <c r="U7" s="238">
        <v>2686.2140444000001</v>
      </c>
      <c r="V7" s="238">
        <v>2692.3080384</v>
      </c>
      <c r="W7" s="238">
        <v>2698.2665302</v>
      </c>
      <c r="X7" s="238">
        <v>2705.4565238999999</v>
      </c>
      <c r="Y7" s="238">
        <v>2710.1187583000001</v>
      </c>
      <c r="Z7" s="238">
        <v>2713.6202374</v>
      </c>
      <c r="AA7" s="238">
        <v>2712.7164763000001</v>
      </c>
      <c r="AB7" s="238">
        <v>2716.3298086</v>
      </c>
      <c r="AC7" s="238">
        <v>2721.2157493999998</v>
      </c>
      <c r="AD7" s="238">
        <v>2729.5924411000001</v>
      </c>
      <c r="AE7" s="238">
        <v>2735.3599918999998</v>
      </c>
      <c r="AF7" s="238">
        <v>2740.7365444000002</v>
      </c>
      <c r="AG7" s="238">
        <v>2748.6620508999999</v>
      </c>
      <c r="AH7" s="238">
        <v>2751.0516424000002</v>
      </c>
      <c r="AI7" s="238">
        <v>2750.8452713000001</v>
      </c>
      <c r="AJ7" s="238">
        <v>2738.8211194</v>
      </c>
      <c r="AK7" s="238">
        <v>2740.3391867</v>
      </c>
      <c r="AL7" s="238">
        <v>2746.1776549000001</v>
      </c>
      <c r="AM7" s="238">
        <v>2765.1267794999999</v>
      </c>
      <c r="AN7" s="238">
        <v>2773.0133583000002</v>
      </c>
      <c r="AO7" s="238">
        <v>2778.6276466999998</v>
      </c>
      <c r="AP7" s="238">
        <v>2779.0934256999999</v>
      </c>
      <c r="AQ7" s="238">
        <v>2782.3202974000001</v>
      </c>
      <c r="AR7" s="238">
        <v>2785.4320428000001</v>
      </c>
      <c r="AS7" s="238">
        <v>2787.6091747</v>
      </c>
      <c r="AT7" s="238">
        <v>2791.1052829999999</v>
      </c>
      <c r="AU7" s="238">
        <v>2795.1008806</v>
      </c>
      <c r="AV7" s="238">
        <v>2799.9474710999998</v>
      </c>
      <c r="AW7" s="238">
        <v>2804.6784192</v>
      </c>
      <c r="AX7" s="238">
        <v>2809.6452287000002</v>
      </c>
      <c r="AY7" s="238">
        <v>2814.9673038999999</v>
      </c>
      <c r="AZ7" s="238">
        <v>2820.3162825999998</v>
      </c>
      <c r="BA7" s="329">
        <v>2825.8119999999999</v>
      </c>
      <c r="BB7" s="329">
        <v>2832.9720000000002</v>
      </c>
      <c r="BC7" s="329">
        <v>2837.6210000000001</v>
      </c>
      <c r="BD7" s="329">
        <v>2841.277</v>
      </c>
      <c r="BE7" s="329">
        <v>2842.5210000000002</v>
      </c>
      <c r="BF7" s="329">
        <v>2845.2570000000001</v>
      </c>
      <c r="BG7" s="329">
        <v>2848.067</v>
      </c>
      <c r="BH7" s="329">
        <v>2851.2</v>
      </c>
      <c r="BI7" s="329">
        <v>2853.9679999999998</v>
      </c>
      <c r="BJ7" s="329">
        <v>2856.623</v>
      </c>
      <c r="BK7" s="329">
        <v>2859.654</v>
      </c>
      <c r="BL7" s="329">
        <v>2861.7130000000002</v>
      </c>
      <c r="BM7" s="329">
        <v>2863.2910000000002</v>
      </c>
      <c r="BN7" s="329">
        <v>2863.1869999999999</v>
      </c>
      <c r="BO7" s="329">
        <v>2864.701</v>
      </c>
      <c r="BP7" s="329">
        <v>2866.634</v>
      </c>
      <c r="BQ7" s="329">
        <v>2869.2689999999998</v>
      </c>
      <c r="BR7" s="329">
        <v>2871.8240000000001</v>
      </c>
      <c r="BS7" s="329">
        <v>2874.585</v>
      </c>
      <c r="BT7" s="329">
        <v>2877.55</v>
      </c>
      <c r="BU7" s="329">
        <v>2880.72</v>
      </c>
      <c r="BV7" s="329">
        <v>2884.0940000000001</v>
      </c>
    </row>
    <row r="8" spans="1:74" ht="11.1" customHeight="1" x14ac:dyDescent="0.2">
      <c r="A8" s="148" t="s">
        <v>710</v>
      </c>
      <c r="B8" s="209" t="s">
        <v>448</v>
      </c>
      <c r="C8" s="238">
        <v>2396.130971</v>
      </c>
      <c r="D8" s="238">
        <v>2397.6821697</v>
      </c>
      <c r="E8" s="238">
        <v>2402.0169845999999</v>
      </c>
      <c r="F8" s="238">
        <v>2414.9291775000002</v>
      </c>
      <c r="G8" s="238">
        <v>2420.4859035999998</v>
      </c>
      <c r="H8" s="238">
        <v>2424.4809246</v>
      </c>
      <c r="I8" s="238">
        <v>2423.7815805999999</v>
      </c>
      <c r="J8" s="238">
        <v>2427.0026864000001</v>
      </c>
      <c r="K8" s="238">
        <v>2431.0115820000001</v>
      </c>
      <c r="L8" s="238">
        <v>2439.4681621</v>
      </c>
      <c r="M8" s="238">
        <v>2442.3077162999998</v>
      </c>
      <c r="N8" s="238">
        <v>2443.1901392999998</v>
      </c>
      <c r="O8" s="238">
        <v>2437.9641800999998</v>
      </c>
      <c r="P8" s="238">
        <v>2438.0457787</v>
      </c>
      <c r="Q8" s="238">
        <v>2439.2836843</v>
      </c>
      <c r="R8" s="238">
        <v>2442.0385203000001</v>
      </c>
      <c r="S8" s="238">
        <v>2445.3185720000001</v>
      </c>
      <c r="T8" s="238">
        <v>2449.4844631000001</v>
      </c>
      <c r="U8" s="238">
        <v>2456.0808412000001</v>
      </c>
      <c r="V8" s="238">
        <v>2460.8599248999999</v>
      </c>
      <c r="W8" s="238">
        <v>2465.3663620000002</v>
      </c>
      <c r="X8" s="238">
        <v>2468.3721279000001</v>
      </c>
      <c r="Y8" s="238">
        <v>2473.2542902999999</v>
      </c>
      <c r="Z8" s="238">
        <v>2478.7848245999999</v>
      </c>
      <c r="AA8" s="238">
        <v>2487.2491565999999</v>
      </c>
      <c r="AB8" s="238">
        <v>2492.3623653999998</v>
      </c>
      <c r="AC8" s="238">
        <v>2496.4098767</v>
      </c>
      <c r="AD8" s="238">
        <v>2496.4230378000002</v>
      </c>
      <c r="AE8" s="238">
        <v>2500.5656438000001</v>
      </c>
      <c r="AF8" s="238">
        <v>2505.8690421000001</v>
      </c>
      <c r="AG8" s="238">
        <v>2516.9232198999998</v>
      </c>
      <c r="AH8" s="238">
        <v>2521.105712</v>
      </c>
      <c r="AI8" s="238">
        <v>2523.0065055999999</v>
      </c>
      <c r="AJ8" s="238">
        <v>2518.1179336999999</v>
      </c>
      <c r="AK8" s="238">
        <v>2518.8360809999999</v>
      </c>
      <c r="AL8" s="238">
        <v>2520.6532802000002</v>
      </c>
      <c r="AM8" s="238">
        <v>2525.2714676999999</v>
      </c>
      <c r="AN8" s="238">
        <v>2528.0103187999998</v>
      </c>
      <c r="AO8" s="238">
        <v>2530.5717697999999</v>
      </c>
      <c r="AP8" s="238">
        <v>2532.2600563000001</v>
      </c>
      <c r="AQ8" s="238">
        <v>2534.9885301999998</v>
      </c>
      <c r="AR8" s="238">
        <v>2538.0614270000001</v>
      </c>
      <c r="AS8" s="238">
        <v>2542.4490366999999</v>
      </c>
      <c r="AT8" s="238">
        <v>2545.4830622999998</v>
      </c>
      <c r="AU8" s="238">
        <v>2548.1337935000001</v>
      </c>
      <c r="AV8" s="238">
        <v>2548.161537</v>
      </c>
      <c r="AW8" s="238">
        <v>2551.7254496</v>
      </c>
      <c r="AX8" s="238">
        <v>2556.5858379000001</v>
      </c>
      <c r="AY8" s="238">
        <v>2565.3342133000001</v>
      </c>
      <c r="AZ8" s="238">
        <v>2570.8439195000001</v>
      </c>
      <c r="BA8" s="329">
        <v>2575.7060000000001</v>
      </c>
      <c r="BB8" s="329">
        <v>2579.835</v>
      </c>
      <c r="BC8" s="329">
        <v>2583.4679999999998</v>
      </c>
      <c r="BD8" s="329">
        <v>2586.52</v>
      </c>
      <c r="BE8" s="329">
        <v>2587.8200000000002</v>
      </c>
      <c r="BF8" s="329">
        <v>2590.5859999999998</v>
      </c>
      <c r="BG8" s="329">
        <v>2593.6489999999999</v>
      </c>
      <c r="BH8" s="329">
        <v>2597.8180000000002</v>
      </c>
      <c r="BI8" s="329">
        <v>2600.864</v>
      </c>
      <c r="BJ8" s="329">
        <v>2603.5990000000002</v>
      </c>
      <c r="BK8" s="329">
        <v>2606.2040000000002</v>
      </c>
      <c r="BL8" s="329">
        <v>2608.1790000000001</v>
      </c>
      <c r="BM8" s="329">
        <v>2609.7069999999999</v>
      </c>
      <c r="BN8" s="329">
        <v>2609.7220000000002</v>
      </c>
      <c r="BO8" s="329">
        <v>2611.1509999999998</v>
      </c>
      <c r="BP8" s="329">
        <v>2612.9290000000001</v>
      </c>
      <c r="BQ8" s="329">
        <v>2615.1610000000001</v>
      </c>
      <c r="BR8" s="329">
        <v>2617.5610000000001</v>
      </c>
      <c r="BS8" s="329">
        <v>2620.2330000000002</v>
      </c>
      <c r="BT8" s="329">
        <v>2623.1759999999999</v>
      </c>
      <c r="BU8" s="329">
        <v>2626.3919999999998</v>
      </c>
      <c r="BV8" s="329">
        <v>2629.8789999999999</v>
      </c>
    </row>
    <row r="9" spans="1:74" ht="11.1" customHeight="1" x14ac:dyDescent="0.2">
      <c r="A9" s="148" t="s">
        <v>711</v>
      </c>
      <c r="B9" s="209" t="s">
        <v>449</v>
      </c>
      <c r="C9" s="238">
        <v>1125.9147183</v>
      </c>
      <c r="D9" s="238">
        <v>1125.0285809</v>
      </c>
      <c r="E9" s="238">
        <v>1125.2800181</v>
      </c>
      <c r="F9" s="238">
        <v>1127.2453485999999</v>
      </c>
      <c r="G9" s="238">
        <v>1129.339696</v>
      </c>
      <c r="H9" s="238">
        <v>1132.1393789000001</v>
      </c>
      <c r="I9" s="238">
        <v>1137.5778316999999</v>
      </c>
      <c r="J9" s="238">
        <v>1140.3381102000001</v>
      </c>
      <c r="K9" s="238">
        <v>1142.3536485</v>
      </c>
      <c r="L9" s="238">
        <v>1143.2310772000001</v>
      </c>
      <c r="M9" s="238">
        <v>1144.0521624999999</v>
      </c>
      <c r="N9" s="238">
        <v>1144.4235349999999</v>
      </c>
      <c r="O9" s="238">
        <v>1143.2801672000001</v>
      </c>
      <c r="P9" s="238">
        <v>1143.5508844999999</v>
      </c>
      <c r="Q9" s="238">
        <v>1144.1706594</v>
      </c>
      <c r="R9" s="238">
        <v>1146.1792029999999</v>
      </c>
      <c r="S9" s="238">
        <v>1146.7173098999999</v>
      </c>
      <c r="T9" s="238">
        <v>1146.8246912</v>
      </c>
      <c r="U9" s="238">
        <v>1144.8019879999999</v>
      </c>
      <c r="V9" s="238">
        <v>1145.3224372</v>
      </c>
      <c r="W9" s="238">
        <v>1146.6866798999999</v>
      </c>
      <c r="X9" s="238">
        <v>1149.4743407999999</v>
      </c>
      <c r="Y9" s="238">
        <v>1152.0914521</v>
      </c>
      <c r="Z9" s="238">
        <v>1155.1176386</v>
      </c>
      <c r="AA9" s="238">
        <v>1159.0011761000001</v>
      </c>
      <c r="AB9" s="238">
        <v>1162.5093056000001</v>
      </c>
      <c r="AC9" s="238">
        <v>1166.0903032000001</v>
      </c>
      <c r="AD9" s="238">
        <v>1170.6059852000001</v>
      </c>
      <c r="AE9" s="238">
        <v>1173.6863564</v>
      </c>
      <c r="AF9" s="238">
        <v>1176.1932331999999</v>
      </c>
      <c r="AG9" s="238">
        <v>1178.2698538</v>
      </c>
      <c r="AH9" s="238">
        <v>1179.5223134</v>
      </c>
      <c r="AI9" s="238">
        <v>1180.0938501000001</v>
      </c>
      <c r="AJ9" s="238">
        <v>1178.665553</v>
      </c>
      <c r="AK9" s="238">
        <v>1178.8644271000001</v>
      </c>
      <c r="AL9" s="238">
        <v>1179.3715614</v>
      </c>
      <c r="AM9" s="238">
        <v>1180.1430017</v>
      </c>
      <c r="AN9" s="238">
        <v>1181.2996224999999</v>
      </c>
      <c r="AO9" s="238">
        <v>1182.7974693000001</v>
      </c>
      <c r="AP9" s="238">
        <v>1185.0358719999999</v>
      </c>
      <c r="AQ9" s="238">
        <v>1186.9166736</v>
      </c>
      <c r="AR9" s="238">
        <v>1188.8392040000001</v>
      </c>
      <c r="AS9" s="238">
        <v>1191.0659135999999</v>
      </c>
      <c r="AT9" s="238">
        <v>1192.8750634</v>
      </c>
      <c r="AU9" s="238">
        <v>1194.529104</v>
      </c>
      <c r="AV9" s="238">
        <v>1195.7067936000001</v>
      </c>
      <c r="AW9" s="238">
        <v>1197.291547</v>
      </c>
      <c r="AX9" s="238">
        <v>1198.9621222999999</v>
      </c>
      <c r="AY9" s="238">
        <v>1200.6865097</v>
      </c>
      <c r="AZ9" s="238">
        <v>1202.5527365</v>
      </c>
      <c r="BA9" s="329">
        <v>1204.529</v>
      </c>
      <c r="BB9" s="329">
        <v>1206.904</v>
      </c>
      <c r="BC9" s="329">
        <v>1208.883</v>
      </c>
      <c r="BD9" s="329">
        <v>1210.7550000000001</v>
      </c>
      <c r="BE9" s="329">
        <v>1212.374</v>
      </c>
      <c r="BF9" s="329">
        <v>1214.1420000000001</v>
      </c>
      <c r="BG9" s="329">
        <v>1215.912</v>
      </c>
      <c r="BH9" s="329">
        <v>1217.7449999999999</v>
      </c>
      <c r="BI9" s="329">
        <v>1219.4739999999999</v>
      </c>
      <c r="BJ9" s="329">
        <v>1221.1600000000001</v>
      </c>
      <c r="BK9" s="329">
        <v>1222.9369999999999</v>
      </c>
      <c r="BL9" s="329">
        <v>1224.434</v>
      </c>
      <c r="BM9" s="329">
        <v>1225.7850000000001</v>
      </c>
      <c r="BN9" s="329">
        <v>1226.5640000000001</v>
      </c>
      <c r="BO9" s="329">
        <v>1227.9449999999999</v>
      </c>
      <c r="BP9" s="329">
        <v>1229.5</v>
      </c>
      <c r="BQ9" s="329">
        <v>1231.412</v>
      </c>
      <c r="BR9" s="329">
        <v>1233.18</v>
      </c>
      <c r="BS9" s="329">
        <v>1234.9870000000001</v>
      </c>
      <c r="BT9" s="329">
        <v>1236.8309999999999</v>
      </c>
      <c r="BU9" s="329">
        <v>1238.713</v>
      </c>
      <c r="BV9" s="329">
        <v>1240.633</v>
      </c>
    </row>
    <row r="10" spans="1:74" ht="11.1" customHeight="1" x14ac:dyDescent="0.2">
      <c r="A10" s="148" t="s">
        <v>712</v>
      </c>
      <c r="B10" s="209" t="s">
        <v>450</v>
      </c>
      <c r="C10" s="238">
        <v>3097.9796661999999</v>
      </c>
      <c r="D10" s="238">
        <v>3103.6127710000001</v>
      </c>
      <c r="E10" s="238">
        <v>3110.4044368</v>
      </c>
      <c r="F10" s="238">
        <v>3119.9979312999999</v>
      </c>
      <c r="G10" s="238">
        <v>3127.8742683</v>
      </c>
      <c r="H10" s="238">
        <v>3135.6767156999999</v>
      </c>
      <c r="I10" s="238">
        <v>3143.1605967</v>
      </c>
      <c r="J10" s="238">
        <v>3150.9987719999999</v>
      </c>
      <c r="K10" s="238">
        <v>3158.9465651</v>
      </c>
      <c r="L10" s="238">
        <v>3168.0118514999999</v>
      </c>
      <c r="M10" s="238">
        <v>3175.4229734999999</v>
      </c>
      <c r="N10" s="238">
        <v>3182.1878065999999</v>
      </c>
      <c r="O10" s="238">
        <v>3189.0082708999998</v>
      </c>
      <c r="P10" s="238">
        <v>3193.9540864000001</v>
      </c>
      <c r="Q10" s="238">
        <v>3197.7271730000002</v>
      </c>
      <c r="R10" s="238">
        <v>3196.6407328999999</v>
      </c>
      <c r="S10" s="238">
        <v>3200.8334602999998</v>
      </c>
      <c r="T10" s="238">
        <v>3206.6185572999998</v>
      </c>
      <c r="U10" s="238">
        <v>3215.0447500999999</v>
      </c>
      <c r="V10" s="238">
        <v>3223.2280415999999</v>
      </c>
      <c r="W10" s="238">
        <v>3232.2171580999998</v>
      </c>
      <c r="X10" s="238">
        <v>3244.8498676999998</v>
      </c>
      <c r="Y10" s="238">
        <v>3253.3223078000001</v>
      </c>
      <c r="Z10" s="238">
        <v>3260.4722465999998</v>
      </c>
      <c r="AA10" s="238">
        <v>3263.7989619</v>
      </c>
      <c r="AB10" s="238">
        <v>3270.1794396999999</v>
      </c>
      <c r="AC10" s="238">
        <v>3277.1129578</v>
      </c>
      <c r="AD10" s="238">
        <v>3284.3487325000001</v>
      </c>
      <c r="AE10" s="238">
        <v>3292.5764192000001</v>
      </c>
      <c r="AF10" s="238">
        <v>3301.5452341999999</v>
      </c>
      <c r="AG10" s="238">
        <v>3315.4057880999999</v>
      </c>
      <c r="AH10" s="238">
        <v>3322.7439015999998</v>
      </c>
      <c r="AI10" s="238">
        <v>3327.7101852999999</v>
      </c>
      <c r="AJ10" s="238">
        <v>3324.8802265999998</v>
      </c>
      <c r="AK10" s="238">
        <v>3329.1711602999999</v>
      </c>
      <c r="AL10" s="238">
        <v>3335.1585737</v>
      </c>
      <c r="AM10" s="238">
        <v>3346.4330924999999</v>
      </c>
      <c r="AN10" s="238">
        <v>3353.1204960999999</v>
      </c>
      <c r="AO10" s="238">
        <v>3358.8114102</v>
      </c>
      <c r="AP10" s="238">
        <v>3361.9071740999998</v>
      </c>
      <c r="AQ10" s="238">
        <v>3366.8041047000002</v>
      </c>
      <c r="AR10" s="238">
        <v>3371.9035413000001</v>
      </c>
      <c r="AS10" s="238">
        <v>3376.9688285000002</v>
      </c>
      <c r="AT10" s="238">
        <v>3382.6507689</v>
      </c>
      <c r="AU10" s="238">
        <v>3388.7127068</v>
      </c>
      <c r="AV10" s="238">
        <v>3395.9297369999999</v>
      </c>
      <c r="AW10" s="238">
        <v>3402.1703493</v>
      </c>
      <c r="AX10" s="238">
        <v>3408.2096382999998</v>
      </c>
      <c r="AY10" s="238">
        <v>3412.6566432999998</v>
      </c>
      <c r="AZ10" s="238">
        <v>3419.3365063000001</v>
      </c>
      <c r="BA10" s="329">
        <v>3426.8580000000002</v>
      </c>
      <c r="BB10" s="329">
        <v>3436.68</v>
      </c>
      <c r="BC10" s="329">
        <v>3444.7919999999999</v>
      </c>
      <c r="BD10" s="329">
        <v>3452.6529999999998</v>
      </c>
      <c r="BE10" s="329">
        <v>3460.0590000000002</v>
      </c>
      <c r="BF10" s="329">
        <v>3467.57</v>
      </c>
      <c r="BG10" s="329">
        <v>3474.9830000000002</v>
      </c>
      <c r="BH10" s="329">
        <v>3482.4369999999999</v>
      </c>
      <c r="BI10" s="329">
        <v>3489.5479999999998</v>
      </c>
      <c r="BJ10" s="329">
        <v>3496.4560000000001</v>
      </c>
      <c r="BK10" s="329">
        <v>3503.913</v>
      </c>
      <c r="BL10" s="329">
        <v>3509.8490000000002</v>
      </c>
      <c r="BM10" s="329">
        <v>3515.0160000000001</v>
      </c>
      <c r="BN10" s="329">
        <v>3517.9209999999998</v>
      </c>
      <c r="BO10" s="329">
        <v>3522.672</v>
      </c>
      <c r="BP10" s="329">
        <v>3527.7759999999998</v>
      </c>
      <c r="BQ10" s="329">
        <v>3533.5219999999999</v>
      </c>
      <c r="BR10" s="329">
        <v>3539.1129999999998</v>
      </c>
      <c r="BS10" s="329">
        <v>3544.8389999999999</v>
      </c>
      <c r="BT10" s="329">
        <v>3550.701</v>
      </c>
      <c r="BU10" s="329">
        <v>3556.6970000000001</v>
      </c>
      <c r="BV10" s="329">
        <v>3562.8290000000002</v>
      </c>
    </row>
    <row r="11" spans="1:74" ht="11.1" customHeight="1" x14ac:dyDescent="0.2">
      <c r="A11" s="148" t="s">
        <v>713</v>
      </c>
      <c r="B11" s="209" t="s">
        <v>451</v>
      </c>
      <c r="C11" s="238">
        <v>784.71485622</v>
      </c>
      <c r="D11" s="238">
        <v>785.51393493</v>
      </c>
      <c r="E11" s="238">
        <v>786.69133672999999</v>
      </c>
      <c r="F11" s="238">
        <v>788.92939123999997</v>
      </c>
      <c r="G11" s="238">
        <v>790.35169199999996</v>
      </c>
      <c r="H11" s="238">
        <v>791.64056863999997</v>
      </c>
      <c r="I11" s="238">
        <v>792.58911063999994</v>
      </c>
      <c r="J11" s="238">
        <v>793.76632190999999</v>
      </c>
      <c r="K11" s="238">
        <v>794.96529194000004</v>
      </c>
      <c r="L11" s="238">
        <v>796.57384682999998</v>
      </c>
      <c r="M11" s="238">
        <v>797.52546480000001</v>
      </c>
      <c r="N11" s="238">
        <v>798.20797195</v>
      </c>
      <c r="O11" s="238">
        <v>798.4914374</v>
      </c>
      <c r="P11" s="238">
        <v>798.73317106000002</v>
      </c>
      <c r="Q11" s="238">
        <v>798.80324203999999</v>
      </c>
      <c r="R11" s="238">
        <v>797.82190318000005</v>
      </c>
      <c r="S11" s="238">
        <v>798.20845921</v>
      </c>
      <c r="T11" s="238">
        <v>799.08316295999998</v>
      </c>
      <c r="U11" s="238">
        <v>800.36586303000001</v>
      </c>
      <c r="V11" s="238">
        <v>802.27697575000002</v>
      </c>
      <c r="W11" s="238">
        <v>804.73634975000004</v>
      </c>
      <c r="X11" s="238">
        <v>809.54804434000005</v>
      </c>
      <c r="Y11" s="238">
        <v>811.75089635999996</v>
      </c>
      <c r="Z11" s="238">
        <v>813.14896512999997</v>
      </c>
      <c r="AA11" s="238">
        <v>811.77233779000005</v>
      </c>
      <c r="AB11" s="238">
        <v>813.03827474000002</v>
      </c>
      <c r="AC11" s="238">
        <v>814.97686309999995</v>
      </c>
      <c r="AD11" s="238">
        <v>818.73126991000004</v>
      </c>
      <c r="AE11" s="238">
        <v>821.15778583999997</v>
      </c>
      <c r="AF11" s="238">
        <v>823.39957792999996</v>
      </c>
      <c r="AG11" s="238">
        <v>825.97308811000005</v>
      </c>
      <c r="AH11" s="238">
        <v>827.45810103999997</v>
      </c>
      <c r="AI11" s="238">
        <v>828.37105866000002</v>
      </c>
      <c r="AJ11" s="238">
        <v>827.49512428000003</v>
      </c>
      <c r="AK11" s="238">
        <v>828.17659879999997</v>
      </c>
      <c r="AL11" s="238">
        <v>829.19864552000001</v>
      </c>
      <c r="AM11" s="238">
        <v>831.17269123000005</v>
      </c>
      <c r="AN11" s="238">
        <v>832.41731228000003</v>
      </c>
      <c r="AO11" s="238">
        <v>833.54393544000004</v>
      </c>
      <c r="AP11" s="238">
        <v>834.23447399999998</v>
      </c>
      <c r="AQ11" s="238">
        <v>835.36366642999997</v>
      </c>
      <c r="AR11" s="238">
        <v>836.61342602000002</v>
      </c>
      <c r="AS11" s="238">
        <v>838.31236704000003</v>
      </c>
      <c r="AT11" s="238">
        <v>839.55680022000001</v>
      </c>
      <c r="AU11" s="238">
        <v>840.67533983999999</v>
      </c>
      <c r="AV11" s="238">
        <v>841.33731353999997</v>
      </c>
      <c r="AW11" s="238">
        <v>842.45207030999995</v>
      </c>
      <c r="AX11" s="238">
        <v>843.68893778999995</v>
      </c>
      <c r="AY11" s="238">
        <v>845.13357194000002</v>
      </c>
      <c r="AZ11" s="238">
        <v>846.55041888000005</v>
      </c>
      <c r="BA11" s="329">
        <v>848.02509999999995</v>
      </c>
      <c r="BB11" s="329">
        <v>849.76189999999997</v>
      </c>
      <c r="BC11" s="329">
        <v>851.19920000000002</v>
      </c>
      <c r="BD11" s="329">
        <v>852.5412</v>
      </c>
      <c r="BE11" s="329">
        <v>853.54610000000002</v>
      </c>
      <c r="BF11" s="329">
        <v>854.87879999999996</v>
      </c>
      <c r="BG11" s="329">
        <v>856.29759999999999</v>
      </c>
      <c r="BH11" s="329">
        <v>858.00649999999996</v>
      </c>
      <c r="BI11" s="329">
        <v>859.44449999999995</v>
      </c>
      <c r="BJ11" s="329">
        <v>860.81560000000002</v>
      </c>
      <c r="BK11" s="329">
        <v>862.27909999999997</v>
      </c>
      <c r="BL11" s="329">
        <v>863.39710000000002</v>
      </c>
      <c r="BM11" s="329">
        <v>864.32870000000003</v>
      </c>
      <c r="BN11" s="329">
        <v>864.71569999999997</v>
      </c>
      <c r="BO11" s="329">
        <v>865.54340000000002</v>
      </c>
      <c r="BP11" s="329">
        <v>866.45339999999999</v>
      </c>
      <c r="BQ11" s="329">
        <v>867.5145</v>
      </c>
      <c r="BR11" s="329">
        <v>868.53779999999995</v>
      </c>
      <c r="BS11" s="329">
        <v>869.59190000000001</v>
      </c>
      <c r="BT11" s="329">
        <v>870.67690000000005</v>
      </c>
      <c r="BU11" s="329">
        <v>871.79269999999997</v>
      </c>
      <c r="BV11" s="329">
        <v>872.93939999999998</v>
      </c>
    </row>
    <row r="12" spans="1:74" ht="11.1" customHeight="1" x14ac:dyDescent="0.2">
      <c r="A12" s="148" t="s">
        <v>714</v>
      </c>
      <c r="B12" s="209" t="s">
        <v>452</v>
      </c>
      <c r="C12" s="238">
        <v>2158.0083039000001</v>
      </c>
      <c r="D12" s="238">
        <v>2155.4687011000001</v>
      </c>
      <c r="E12" s="238">
        <v>2154.1235806</v>
      </c>
      <c r="F12" s="238">
        <v>2154.7932829000001</v>
      </c>
      <c r="G12" s="238">
        <v>2155.2218720000001</v>
      </c>
      <c r="H12" s="238">
        <v>2156.2296884000002</v>
      </c>
      <c r="I12" s="238">
        <v>2158.6311391999998</v>
      </c>
      <c r="J12" s="238">
        <v>2160.1866046999999</v>
      </c>
      <c r="K12" s="238">
        <v>2161.7104921</v>
      </c>
      <c r="L12" s="238">
        <v>2161.0748445999998</v>
      </c>
      <c r="M12" s="238">
        <v>2164.1315433</v>
      </c>
      <c r="N12" s="238">
        <v>2168.7526315</v>
      </c>
      <c r="O12" s="238">
        <v>2176.8292585999998</v>
      </c>
      <c r="P12" s="238">
        <v>2183.1607635</v>
      </c>
      <c r="Q12" s="238">
        <v>2189.6382956000002</v>
      </c>
      <c r="R12" s="238">
        <v>2196.780276</v>
      </c>
      <c r="S12" s="238">
        <v>2203.1610470999999</v>
      </c>
      <c r="T12" s="238">
        <v>2209.2990295999998</v>
      </c>
      <c r="U12" s="238">
        <v>2215.0521917999999</v>
      </c>
      <c r="V12" s="238">
        <v>2220.8111214999999</v>
      </c>
      <c r="W12" s="238">
        <v>2226.4337867999998</v>
      </c>
      <c r="X12" s="238">
        <v>2230.8987705</v>
      </c>
      <c r="Y12" s="238">
        <v>2237.0149695999999</v>
      </c>
      <c r="Z12" s="238">
        <v>2243.7609668999999</v>
      </c>
      <c r="AA12" s="238">
        <v>2251.5804905999998</v>
      </c>
      <c r="AB12" s="238">
        <v>2259.2532884000002</v>
      </c>
      <c r="AC12" s="238">
        <v>2267.2230884999999</v>
      </c>
      <c r="AD12" s="238">
        <v>2276.7524047000002</v>
      </c>
      <c r="AE12" s="238">
        <v>2284.3693239999998</v>
      </c>
      <c r="AF12" s="238">
        <v>2291.3363599999998</v>
      </c>
      <c r="AG12" s="238">
        <v>2296.7108348000002</v>
      </c>
      <c r="AH12" s="238">
        <v>2303.0851133000001</v>
      </c>
      <c r="AI12" s="238">
        <v>2309.5165173</v>
      </c>
      <c r="AJ12" s="238">
        <v>2315.3598581000001</v>
      </c>
      <c r="AK12" s="238">
        <v>2322.3894046</v>
      </c>
      <c r="AL12" s="238">
        <v>2329.9599680000001</v>
      </c>
      <c r="AM12" s="238">
        <v>2338.9235913000002</v>
      </c>
      <c r="AN12" s="238">
        <v>2346.9371565000001</v>
      </c>
      <c r="AO12" s="238">
        <v>2354.8527066000001</v>
      </c>
      <c r="AP12" s="238">
        <v>2362.8764301000001</v>
      </c>
      <c r="AQ12" s="238">
        <v>2370.4413082999999</v>
      </c>
      <c r="AR12" s="238">
        <v>2377.7535299000001</v>
      </c>
      <c r="AS12" s="238">
        <v>2385.4516881999998</v>
      </c>
      <c r="AT12" s="238">
        <v>2391.7796515</v>
      </c>
      <c r="AU12" s="238">
        <v>2397.3760132000002</v>
      </c>
      <c r="AV12" s="238">
        <v>2401.3008507999998</v>
      </c>
      <c r="AW12" s="238">
        <v>2406.1389512000001</v>
      </c>
      <c r="AX12" s="238">
        <v>2410.9503918999999</v>
      </c>
      <c r="AY12" s="238">
        <v>2416.2205104999998</v>
      </c>
      <c r="AZ12" s="238">
        <v>2420.6146285</v>
      </c>
      <c r="BA12" s="329">
        <v>2424.6179999999999</v>
      </c>
      <c r="BB12" s="329">
        <v>2428.4380000000001</v>
      </c>
      <c r="BC12" s="329">
        <v>2431.5050000000001</v>
      </c>
      <c r="BD12" s="329">
        <v>2434.0250000000001</v>
      </c>
      <c r="BE12" s="329">
        <v>2435.1779999999999</v>
      </c>
      <c r="BF12" s="329">
        <v>2437.2220000000002</v>
      </c>
      <c r="BG12" s="329">
        <v>2439.3359999999998</v>
      </c>
      <c r="BH12" s="329">
        <v>2441.357</v>
      </c>
      <c r="BI12" s="329">
        <v>2443.732</v>
      </c>
      <c r="BJ12" s="329">
        <v>2446.2979999999998</v>
      </c>
      <c r="BK12" s="329">
        <v>2448.1729999999998</v>
      </c>
      <c r="BL12" s="329">
        <v>2451.7820000000002</v>
      </c>
      <c r="BM12" s="329">
        <v>2456.2440000000001</v>
      </c>
      <c r="BN12" s="329">
        <v>2462.9589999999998</v>
      </c>
      <c r="BO12" s="329">
        <v>2468.0749999999998</v>
      </c>
      <c r="BP12" s="329">
        <v>2472.9940000000001</v>
      </c>
      <c r="BQ12" s="329">
        <v>2477.8560000000002</v>
      </c>
      <c r="BR12" s="329">
        <v>2482.2730000000001</v>
      </c>
      <c r="BS12" s="329">
        <v>2486.3870000000002</v>
      </c>
      <c r="BT12" s="329">
        <v>2490.1979999999999</v>
      </c>
      <c r="BU12" s="329">
        <v>2493.7049999999999</v>
      </c>
      <c r="BV12" s="329">
        <v>2496.9090000000001</v>
      </c>
    </row>
    <row r="13" spans="1:74" ht="11.1" customHeight="1" x14ac:dyDescent="0.2">
      <c r="A13" s="148" t="s">
        <v>715</v>
      </c>
      <c r="B13" s="209" t="s">
        <v>453</v>
      </c>
      <c r="C13" s="238">
        <v>1128.4688163999999</v>
      </c>
      <c r="D13" s="238">
        <v>1130.1875227999999</v>
      </c>
      <c r="E13" s="238">
        <v>1132.347575</v>
      </c>
      <c r="F13" s="238">
        <v>1134.4601895000001</v>
      </c>
      <c r="G13" s="238">
        <v>1137.8695210000001</v>
      </c>
      <c r="H13" s="238">
        <v>1142.0867859</v>
      </c>
      <c r="I13" s="238">
        <v>1149.6957674</v>
      </c>
      <c r="J13" s="238">
        <v>1153.5910619000001</v>
      </c>
      <c r="K13" s="238">
        <v>1156.3564524999999</v>
      </c>
      <c r="L13" s="238">
        <v>1156.1535670000001</v>
      </c>
      <c r="M13" s="238">
        <v>1158.0379290000001</v>
      </c>
      <c r="N13" s="238">
        <v>1160.1711663999999</v>
      </c>
      <c r="O13" s="238">
        <v>1162.6764727</v>
      </c>
      <c r="P13" s="238">
        <v>1165.2150655</v>
      </c>
      <c r="Q13" s="238">
        <v>1167.9101384000001</v>
      </c>
      <c r="R13" s="238">
        <v>1169.7741368</v>
      </c>
      <c r="S13" s="238">
        <v>1173.5228357999999</v>
      </c>
      <c r="T13" s="238">
        <v>1178.1686809</v>
      </c>
      <c r="U13" s="238">
        <v>1186.2836987000001</v>
      </c>
      <c r="V13" s="238">
        <v>1190.7948157999999</v>
      </c>
      <c r="W13" s="238">
        <v>1194.2740590000001</v>
      </c>
      <c r="X13" s="238">
        <v>1194.8726147</v>
      </c>
      <c r="Y13" s="238">
        <v>1197.6747201000001</v>
      </c>
      <c r="Z13" s="238">
        <v>1200.8315617999999</v>
      </c>
      <c r="AA13" s="238">
        <v>1204.6991324000001</v>
      </c>
      <c r="AB13" s="238">
        <v>1208.2984518000001</v>
      </c>
      <c r="AC13" s="238">
        <v>1211.9855127999999</v>
      </c>
      <c r="AD13" s="238">
        <v>1215.8938837000001</v>
      </c>
      <c r="AE13" s="238">
        <v>1219.6562517</v>
      </c>
      <c r="AF13" s="238">
        <v>1223.4061850999999</v>
      </c>
      <c r="AG13" s="238">
        <v>1227.495664</v>
      </c>
      <c r="AH13" s="238">
        <v>1230.956743</v>
      </c>
      <c r="AI13" s="238">
        <v>1234.1414024000001</v>
      </c>
      <c r="AJ13" s="238">
        <v>1236.1946602999999</v>
      </c>
      <c r="AK13" s="238">
        <v>1239.4677165999999</v>
      </c>
      <c r="AL13" s="238">
        <v>1243.1055894000001</v>
      </c>
      <c r="AM13" s="238">
        <v>1248.0199222000001</v>
      </c>
      <c r="AN13" s="238">
        <v>1251.7036957</v>
      </c>
      <c r="AO13" s="238">
        <v>1255.0685532</v>
      </c>
      <c r="AP13" s="238">
        <v>1257.8827206000001</v>
      </c>
      <c r="AQ13" s="238">
        <v>1260.7835769999999</v>
      </c>
      <c r="AR13" s="238">
        <v>1263.5393481999999</v>
      </c>
      <c r="AS13" s="238">
        <v>1265.9908395</v>
      </c>
      <c r="AT13" s="238">
        <v>1268.5758363</v>
      </c>
      <c r="AU13" s="238">
        <v>1271.1351440000001</v>
      </c>
      <c r="AV13" s="238">
        <v>1273.5245258</v>
      </c>
      <c r="AW13" s="238">
        <v>1276.1406327</v>
      </c>
      <c r="AX13" s="238">
        <v>1278.8392279</v>
      </c>
      <c r="AY13" s="238">
        <v>1281.5913022</v>
      </c>
      <c r="AZ13" s="238">
        <v>1284.476631</v>
      </c>
      <c r="BA13" s="329">
        <v>1287.4659999999999</v>
      </c>
      <c r="BB13" s="329">
        <v>1291.009</v>
      </c>
      <c r="BC13" s="329">
        <v>1293.8699999999999</v>
      </c>
      <c r="BD13" s="329">
        <v>1296.499</v>
      </c>
      <c r="BE13" s="329">
        <v>1298.51</v>
      </c>
      <c r="BF13" s="329">
        <v>1300.963</v>
      </c>
      <c r="BG13" s="329">
        <v>1303.471</v>
      </c>
      <c r="BH13" s="329">
        <v>1306.2470000000001</v>
      </c>
      <c r="BI13" s="329">
        <v>1308.71</v>
      </c>
      <c r="BJ13" s="329">
        <v>1311.0730000000001</v>
      </c>
      <c r="BK13" s="329">
        <v>1313.2059999999999</v>
      </c>
      <c r="BL13" s="329">
        <v>1315.46</v>
      </c>
      <c r="BM13" s="329">
        <v>1317.7090000000001</v>
      </c>
      <c r="BN13" s="329">
        <v>1319.9590000000001</v>
      </c>
      <c r="BO13" s="329">
        <v>1322.1880000000001</v>
      </c>
      <c r="BP13" s="329">
        <v>1324.405</v>
      </c>
      <c r="BQ13" s="329">
        <v>1326.683</v>
      </c>
      <c r="BR13" s="329">
        <v>1328.82</v>
      </c>
      <c r="BS13" s="329">
        <v>1330.8910000000001</v>
      </c>
      <c r="BT13" s="329">
        <v>1332.894</v>
      </c>
      <c r="BU13" s="329">
        <v>1334.8309999999999</v>
      </c>
      <c r="BV13" s="329">
        <v>1336.701</v>
      </c>
    </row>
    <row r="14" spans="1:74" ht="11.1" customHeight="1" x14ac:dyDescent="0.2">
      <c r="A14" s="148" t="s">
        <v>716</v>
      </c>
      <c r="B14" s="209" t="s">
        <v>454</v>
      </c>
      <c r="C14" s="238">
        <v>3292.6434143000001</v>
      </c>
      <c r="D14" s="238">
        <v>3305.25308</v>
      </c>
      <c r="E14" s="238">
        <v>3313.0366259000002</v>
      </c>
      <c r="F14" s="238">
        <v>3306.2454214999998</v>
      </c>
      <c r="G14" s="238">
        <v>3311.6882010999998</v>
      </c>
      <c r="H14" s="238">
        <v>3319.6163341000001</v>
      </c>
      <c r="I14" s="238">
        <v>3333.2492323000001</v>
      </c>
      <c r="J14" s="238">
        <v>3343.7335131</v>
      </c>
      <c r="K14" s="238">
        <v>3354.2885882999999</v>
      </c>
      <c r="L14" s="238">
        <v>3364.5646400999999</v>
      </c>
      <c r="M14" s="238">
        <v>3375.5236676</v>
      </c>
      <c r="N14" s="238">
        <v>3386.8158529000002</v>
      </c>
      <c r="O14" s="238">
        <v>3397.4881126</v>
      </c>
      <c r="P14" s="238">
        <v>3410.1614260000001</v>
      </c>
      <c r="Q14" s="238">
        <v>3423.8827098000002</v>
      </c>
      <c r="R14" s="238">
        <v>3440.4364194</v>
      </c>
      <c r="S14" s="238">
        <v>3454.9153022999999</v>
      </c>
      <c r="T14" s="238">
        <v>3469.1038140000001</v>
      </c>
      <c r="U14" s="238">
        <v>3480.3914838999999</v>
      </c>
      <c r="V14" s="238">
        <v>3495.9571059</v>
      </c>
      <c r="W14" s="238">
        <v>3513.1902095</v>
      </c>
      <c r="X14" s="238">
        <v>3539.3755655999998</v>
      </c>
      <c r="Y14" s="238">
        <v>3554.4800541</v>
      </c>
      <c r="Z14" s="238">
        <v>3565.788446</v>
      </c>
      <c r="AA14" s="238">
        <v>3564.1499195000001</v>
      </c>
      <c r="AB14" s="238">
        <v>3574.7292342999999</v>
      </c>
      <c r="AC14" s="238">
        <v>3588.3755688000001</v>
      </c>
      <c r="AD14" s="238">
        <v>3613.1507765000001</v>
      </c>
      <c r="AE14" s="238">
        <v>3626.8847599999999</v>
      </c>
      <c r="AF14" s="238">
        <v>3637.639373</v>
      </c>
      <c r="AG14" s="238">
        <v>3641.3884634000001</v>
      </c>
      <c r="AH14" s="238">
        <v>3649.2039493000002</v>
      </c>
      <c r="AI14" s="238">
        <v>3657.0596786000001</v>
      </c>
      <c r="AJ14" s="238">
        <v>3664.484203</v>
      </c>
      <c r="AK14" s="238">
        <v>3672.7740054999999</v>
      </c>
      <c r="AL14" s="238">
        <v>3681.4576376</v>
      </c>
      <c r="AM14" s="238">
        <v>3692.2567760000002</v>
      </c>
      <c r="AN14" s="238">
        <v>3700.4368100000002</v>
      </c>
      <c r="AO14" s="238">
        <v>3707.7194162000001</v>
      </c>
      <c r="AP14" s="238">
        <v>3712.7886145000002</v>
      </c>
      <c r="AQ14" s="238">
        <v>3719.2633503000002</v>
      </c>
      <c r="AR14" s="238">
        <v>3725.8276434999998</v>
      </c>
      <c r="AS14" s="238">
        <v>3731.9691892999999</v>
      </c>
      <c r="AT14" s="238">
        <v>3739.0968257</v>
      </c>
      <c r="AU14" s="238">
        <v>3746.6982478</v>
      </c>
      <c r="AV14" s="238">
        <v>3758.0311317000001</v>
      </c>
      <c r="AW14" s="238">
        <v>3764.1368686000001</v>
      </c>
      <c r="AX14" s="238">
        <v>3768.2731345000002</v>
      </c>
      <c r="AY14" s="238">
        <v>3766.7188999</v>
      </c>
      <c r="AZ14" s="238">
        <v>3769.7069956</v>
      </c>
      <c r="BA14" s="329">
        <v>3773.5160000000001</v>
      </c>
      <c r="BB14" s="329">
        <v>3774.998</v>
      </c>
      <c r="BC14" s="329">
        <v>3782.8119999999999</v>
      </c>
      <c r="BD14" s="329">
        <v>3793.8090000000002</v>
      </c>
      <c r="BE14" s="329">
        <v>3814.1570000000002</v>
      </c>
      <c r="BF14" s="329">
        <v>3826.895</v>
      </c>
      <c r="BG14" s="329">
        <v>3838.19</v>
      </c>
      <c r="BH14" s="329">
        <v>3847.248</v>
      </c>
      <c r="BI14" s="329">
        <v>3856.2550000000001</v>
      </c>
      <c r="BJ14" s="329">
        <v>3864.4160000000002</v>
      </c>
      <c r="BK14" s="329">
        <v>3871.8649999999998</v>
      </c>
      <c r="BL14" s="329">
        <v>3878.232</v>
      </c>
      <c r="BM14" s="329">
        <v>3883.6509999999998</v>
      </c>
      <c r="BN14" s="329">
        <v>3886.826</v>
      </c>
      <c r="BO14" s="329">
        <v>3891.3209999999999</v>
      </c>
      <c r="BP14" s="329">
        <v>3895.84</v>
      </c>
      <c r="BQ14" s="329">
        <v>3899.7289999999998</v>
      </c>
      <c r="BR14" s="329">
        <v>3904.7860000000001</v>
      </c>
      <c r="BS14" s="329">
        <v>3910.3560000000002</v>
      </c>
      <c r="BT14" s="329">
        <v>3916.44</v>
      </c>
      <c r="BU14" s="329">
        <v>3923.0369999999998</v>
      </c>
      <c r="BV14" s="329">
        <v>3930.1489999999999</v>
      </c>
    </row>
    <row r="15" spans="1:74" ht="11.1" customHeight="1" x14ac:dyDescent="0.2">
      <c r="A15" s="148"/>
      <c r="B15" s="168" t="s">
        <v>1033</v>
      </c>
      <c r="C15" s="243"/>
      <c r="D15" s="243"/>
      <c r="E15" s="243"/>
      <c r="F15" s="243"/>
      <c r="G15" s="243"/>
      <c r="H15" s="243"/>
      <c r="I15" s="243"/>
      <c r="J15" s="243"/>
      <c r="K15" s="243"/>
      <c r="L15" s="243"/>
      <c r="M15" s="243"/>
      <c r="N15" s="243"/>
      <c r="O15" s="243"/>
      <c r="P15" s="243"/>
      <c r="Q15" s="243"/>
      <c r="R15" s="243"/>
      <c r="S15" s="243"/>
      <c r="T15" s="243"/>
      <c r="U15" s="243"/>
      <c r="V15" s="243"/>
      <c r="W15" s="243"/>
      <c r="X15" s="243"/>
      <c r="Y15" s="243"/>
      <c r="Z15" s="243"/>
      <c r="AA15" s="243"/>
      <c r="AB15" s="243"/>
      <c r="AC15" s="243"/>
      <c r="AD15" s="243"/>
      <c r="AE15" s="243"/>
      <c r="AF15" s="243"/>
      <c r="AG15" s="243"/>
      <c r="AH15" s="243"/>
      <c r="AI15" s="243"/>
      <c r="AJ15" s="243"/>
      <c r="AK15" s="243"/>
      <c r="AL15" s="243"/>
      <c r="AM15" s="243"/>
      <c r="AN15" s="243"/>
      <c r="AO15" s="243"/>
      <c r="AP15" s="243"/>
      <c r="AQ15" s="243"/>
      <c r="AR15" s="243"/>
      <c r="AS15" s="243"/>
      <c r="AT15" s="243"/>
      <c r="AU15" s="243"/>
      <c r="AV15" s="243"/>
      <c r="AW15" s="243"/>
      <c r="AX15" s="243"/>
      <c r="AY15" s="243"/>
      <c r="AZ15" s="243"/>
      <c r="BA15" s="341"/>
      <c r="BB15" s="341"/>
      <c r="BC15" s="341"/>
      <c r="BD15" s="341"/>
      <c r="BE15" s="341"/>
      <c r="BF15" s="341"/>
      <c r="BG15" s="341"/>
      <c r="BH15" s="341"/>
      <c r="BI15" s="341"/>
      <c r="BJ15" s="341"/>
      <c r="BK15" s="341"/>
      <c r="BL15" s="341"/>
      <c r="BM15" s="341"/>
      <c r="BN15" s="341"/>
      <c r="BO15" s="341"/>
      <c r="BP15" s="341"/>
      <c r="BQ15" s="341"/>
      <c r="BR15" s="341"/>
      <c r="BS15" s="341"/>
      <c r="BT15" s="341"/>
      <c r="BU15" s="341"/>
      <c r="BV15" s="341"/>
    </row>
    <row r="16" spans="1:74" ht="11.1" customHeight="1" x14ac:dyDescent="0.2">
      <c r="A16" s="148" t="s">
        <v>717</v>
      </c>
      <c r="B16" s="209" t="s">
        <v>447</v>
      </c>
      <c r="C16" s="256">
        <v>96.884271103000003</v>
      </c>
      <c r="D16" s="256">
        <v>96.728996115000001</v>
      </c>
      <c r="E16" s="256">
        <v>96.542129994000007</v>
      </c>
      <c r="F16" s="256">
        <v>96.156922894000004</v>
      </c>
      <c r="G16" s="256">
        <v>96.031936893999998</v>
      </c>
      <c r="H16" s="256">
        <v>96.000422146999995</v>
      </c>
      <c r="I16" s="256">
        <v>96.150857220999995</v>
      </c>
      <c r="J16" s="256">
        <v>96.239926053000005</v>
      </c>
      <c r="K16" s="256">
        <v>96.356107211999998</v>
      </c>
      <c r="L16" s="256">
        <v>96.507900761000002</v>
      </c>
      <c r="M16" s="256">
        <v>96.671931525999995</v>
      </c>
      <c r="N16" s="256">
        <v>96.856699570000004</v>
      </c>
      <c r="O16" s="256">
        <v>97.082476599000003</v>
      </c>
      <c r="P16" s="256">
        <v>97.293515421999999</v>
      </c>
      <c r="Q16" s="256">
        <v>97.510087744000003</v>
      </c>
      <c r="R16" s="256">
        <v>97.894903025999994</v>
      </c>
      <c r="S16" s="256">
        <v>98.000510251999998</v>
      </c>
      <c r="T16" s="256">
        <v>97.989618882000002</v>
      </c>
      <c r="U16" s="256">
        <v>97.497715788999997</v>
      </c>
      <c r="V16" s="256">
        <v>97.527212074000005</v>
      </c>
      <c r="W16" s="256">
        <v>97.713594610000001</v>
      </c>
      <c r="X16" s="256">
        <v>98.39229813</v>
      </c>
      <c r="Y16" s="256">
        <v>98.640877115999999</v>
      </c>
      <c r="Z16" s="256">
        <v>98.794766300999996</v>
      </c>
      <c r="AA16" s="256">
        <v>98.697653940999999</v>
      </c>
      <c r="AB16" s="256">
        <v>98.779397333999995</v>
      </c>
      <c r="AC16" s="256">
        <v>98.883684736999996</v>
      </c>
      <c r="AD16" s="256">
        <v>99.009604523999997</v>
      </c>
      <c r="AE16" s="256">
        <v>99.159663660999996</v>
      </c>
      <c r="AF16" s="256">
        <v>99.332950522999994</v>
      </c>
      <c r="AG16" s="256">
        <v>99.681219768999995</v>
      </c>
      <c r="AH16" s="256">
        <v>99.787146090999997</v>
      </c>
      <c r="AI16" s="256">
        <v>99.802484145999998</v>
      </c>
      <c r="AJ16" s="256">
        <v>99.669613584000004</v>
      </c>
      <c r="AK16" s="256">
        <v>99.546990367999996</v>
      </c>
      <c r="AL16" s="256">
        <v>99.376994146000001</v>
      </c>
      <c r="AM16" s="256">
        <v>99.179996138000007</v>
      </c>
      <c r="AN16" s="256">
        <v>98.899975492999999</v>
      </c>
      <c r="AO16" s="256">
        <v>98.557303427999997</v>
      </c>
      <c r="AP16" s="256">
        <v>97.900193338999998</v>
      </c>
      <c r="AQ16" s="256">
        <v>97.621058390000002</v>
      </c>
      <c r="AR16" s="256">
        <v>97.468111976000003</v>
      </c>
      <c r="AS16" s="256">
        <v>97.673903670000001</v>
      </c>
      <c r="AT16" s="256">
        <v>97.598922146999996</v>
      </c>
      <c r="AU16" s="256">
        <v>97.475716978999998</v>
      </c>
      <c r="AV16" s="256">
        <v>97.200402354000005</v>
      </c>
      <c r="AW16" s="256">
        <v>97.058664254999997</v>
      </c>
      <c r="AX16" s="256">
        <v>96.946616871000003</v>
      </c>
      <c r="AY16" s="256">
        <v>96.887717545000001</v>
      </c>
      <c r="AZ16" s="256">
        <v>96.817458579000004</v>
      </c>
      <c r="BA16" s="342">
        <v>96.759299999999996</v>
      </c>
      <c r="BB16" s="342">
        <v>96.670370000000005</v>
      </c>
      <c r="BC16" s="342">
        <v>96.668549999999996</v>
      </c>
      <c r="BD16" s="342">
        <v>96.710970000000003</v>
      </c>
      <c r="BE16" s="342">
        <v>96.902100000000004</v>
      </c>
      <c r="BF16" s="342">
        <v>96.954660000000004</v>
      </c>
      <c r="BG16" s="342">
        <v>96.973110000000005</v>
      </c>
      <c r="BH16" s="342">
        <v>96.903930000000003</v>
      </c>
      <c r="BI16" s="342">
        <v>96.894300000000001</v>
      </c>
      <c r="BJ16" s="342">
        <v>96.890699999999995</v>
      </c>
      <c r="BK16" s="342">
        <v>96.913669999999996</v>
      </c>
      <c r="BL16" s="342">
        <v>96.906739999999999</v>
      </c>
      <c r="BM16" s="342">
        <v>96.890460000000004</v>
      </c>
      <c r="BN16" s="342">
        <v>96.820549999999997</v>
      </c>
      <c r="BO16" s="342">
        <v>96.818740000000005</v>
      </c>
      <c r="BP16" s="342">
        <v>96.840770000000006</v>
      </c>
      <c r="BQ16" s="342">
        <v>96.877499999999998</v>
      </c>
      <c r="BR16" s="342">
        <v>96.954070000000002</v>
      </c>
      <c r="BS16" s="342">
        <v>97.061329999999998</v>
      </c>
      <c r="BT16" s="342">
        <v>97.199290000000005</v>
      </c>
      <c r="BU16" s="342">
        <v>97.367940000000004</v>
      </c>
      <c r="BV16" s="342">
        <v>97.567279999999997</v>
      </c>
    </row>
    <row r="17" spans="1:74" ht="11.1" customHeight="1" x14ac:dyDescent="0.2">
      <c r="A17" s="148" t="s">
        <v>718</v>
      </c>
      <c r="B17" s="209" t="s">
        <v>480</v>
      </c>
      <c r="C17" s="256">
        <v>97.519164985000003</v>
      </c>
      <c r="D17" s="256">
        <v>97.381567832000002</v>
      </c>
      <c r="E17" s="256">
        <v>97.176017449</v>
      </c>
      <c r="F17" s="256">
        <v>96.680837447000002</v>
      </c>
      <c r="G17" s="256">
        <v>96.505637891000006</v>
      </c>
      <c r="H17" s="256">
        <v>96.428742395</v>
      </c>
      <c r="I17" s="256">
        <v>96.514424348999995</v>
      </c>
      <c r="J17" s="256">
        <v>96.585931927999994</v>
      </c>
      <c r="K17" s="256">
        <v>96.707538522999997</v>
      </c>
      <c r="L17" s="256">
        <v>96.958790773000004</v>
      </c>
      <c r="M17" s="256">
        <v>97.120935422000002</v>
      </c>
      <c r="N17" s="256">
        <v>97.273519109000006</v>
      </c>
      <c r="O17" s="256">
        <v>97.372257938000004</v>
      </c>
      <c r="P17" s="256">
        <v>97.538932621000001</v>
      </c>
      <c r="Q17" s="256">
        <v>97.729259263000003</v>
      </c>
      <c r="R17" s="256">
        <v>98.175338072000002</v>
      </c>
      <c r="S17" s="256">
        <v>98.238893476000001</v>
      </c>
      <c r="T17" s="256">
        <v>98.152025682000001</v>
      </c>
      <c r="U17" s="256">
        <v>97.457912610999998</v>
      </c>
      <c r="V17" s="256">
        <v>97.412814982</v>
      </c>
      <c r="W17" s="256">
        <v>97.559910716000005</v>
      </c>
      <c r="X17" s="256">
        <v>98.284931795999995</v>
      </c>
      <c r="Y17" s="256">
        <v>98.527115268000003</v>
      </c>
      <c r="Z17" s="256">
        <v>98.672193116000003</v>
      </c>
      <c r="AA17" s="256">
        <v>98.556621081000003</v>
      </c>
      <c r="AB17" s="256">
        <v>98.630145873999993</v>
      </c>
      <c r="AC17" s="256">
        <v>98.729223236999999</v>
      </c>
      <c r="AD17" s="256">
        <v>98.848898895999994</v>
      </c>
      <c r="AE17" s="256">
        <v>99.002797102000002</v>
      </c>
      <c r="AF17" s="256">
        <v>99.185963583000003</v>
      </c>
      <c r="AG17" s="256">
        <v>99.513032339999995</v>
      </c>
      <c r="AH17" s="256">
        <v>99.668759867999995</v>
      </c>
      <c r="AI17" s="256">
        <v>99.767780169999995</v>
      </c>
      <c r="AJ17" s="256">
        <v>99.895177525999998</v>
      </c>
      <c r="AK17" s="256">
        <v>99.816970162999993</v>
      </c>
      <c r="AL17" s="256">
        <v>99.618242362999993</v>
      </c>
      <c r="AM17" s="256">
        <v>99.196614991999994</v>
      </c>
      <c r="AN17" s="256">
        <v>98.833630665000001</v>
      </c>
      <c r="AO17" s="256">
        <v>98.426910249000002</v>
      </c>
      <c r="AP17" s="256">
        <v>97.750474075</v>
      </c>
      <c r="AQ17" s="256">
        <v>97.425766233000004</v>
      </c>
      <c r="AR17" s="256">
        <v>97.226807054999995</v>
      </c>
      <c r="AS17" s="256">
        <v>97.326974569000001</v>
      </c>
      <c r="AT17" s="256">
        <v>97.249479195999996</v>
      </c>
      <c r="AU17" s="256">
        <v>97.167698963999996</v>
      </c>
      <c r="AV17" s="256">
        <v>97.040731231999999</v>
      </c>
      <c r="AW17" s="256">
        <v>96.981058263999998</v>
      </c>
      <c r="AX17" s="256">
        <v>96.947777419000005</v>
      </c>
      <c r="AY17" s="256">
        <v>96.986036072000005</v>
      </c>
      <c r="AZ17" s="256">
        <v>96.971678940999993</v>
      </c>
      <c r="BA17" s="342">
        <v>96.949849999999998</v>
      </c>
      <c r="BB17" s="342">
        <v>96.858059999999995</v>
      </c>
      <c r="BC17" s="342">
        <v>96.868170000000006</v>
      </c>
      <c r="BD17" s="342">
        <v>96.917689999999993</v>
      </c>
      <c r="BE17" s="342">
        <v>97.109319999999997</v>
      </c>
      <c r="BF17" s="342">
        <v>97.160629999999998</v>
      </c>
      <c r="BG17" s="342">
        <v>97.174319999999994</v>
      </c>
      <c r="BH17" s="342">
        <v>97.097660000000005</v>
      </c>
      <c r="BI17" s="342">
        <v>97.075640000000007</v>
      </c>
      <c r="BJ17" s="342">
        <v>97.055539999999993</v>
      </c>
      <c r="BK17" s="342">
        <v>97.043599999999998</v>
      </c>
      <c r="BL17" s="342">
        <v>97.022660000000002</v>
      </c>
      <c r="BM17" s="342">
        <v>96.998959999999997</v>
      </c>
      <c r="BN17" s="342">
        <v>96.944400000000002</v>
      </c>
      <c r="BO17" s="342">
        <v>96.936250000000001</v>
      </c>
      <c r="BP17" s="342">
        <v>96.946420000000003</v>
      </c>
      <c r="BQ17" s="342">
        <v>96.954689999999999</v>
      </c>
      <c r="BR17" s="342">
        <v>97.016660000000002</v>
      </c>
      <c r="BS17" s="342">
        <v>97.112120000000004</v>
      </c>
      <c r="BT17" s="342">
        <v>97.241060000000004</v>
      </c>
      <c r="BU17" s="342">
        <v>97.403480000000002</v>
      </c>
      <c r="BV17" s="342">
        <v>97.59939</v>
      </c>
    </row>
    <row r="18" spans="1:74" ht="11.1" customHeight="1" x14ac:dyDescent="0.2">
      <c r="A18" s="148" t="s">
        <v>719</v>
      </c>
      <c r="B18" s="209" t="s">
        <v>448</v>
      </c>
      <c r="C18" s="256">
        <v>103.67718078</v>
      </c>
      <c r="D18" s="256">
        <v>103.61271265000001</v>
      </c>
      <c r="E18" s="256">
        <v>103.5017881</v>
      </c>
      <c r="F18" s="256">
        <v>103.16029508</v>
      </c>
      <c r="G18" s="256">
        <v>103.09454169</v>
      </c>
      <c r="H18" s="256">
        <v>103.1204159</v>
      </c>
      <c r="I18" s="256">
        <v>103.30637695</v>
      </c>
      <c r="J18" s="256">
        <v>103.46416193</v>
      </c>
      <c r="K18" s="256">
        <v>103.66223008</v>
      </c>
      <c r="L18" s="256">
        <v>103.95122342000001</v>
      </c>
      <c r="M18" s="256">
        <v>104.1918764</v>
      </c>
      <c r="N18" s="256">
        <v>104.43483103</v>
      </c>
      <c r="O18" s="256">
        <v>104.66613327</v>
      </c>
      <c r="P18" s="256">
        <v>104.92415674</v>
      </c>
      <c r="Q18" s="256">
        <v>105.19494741</v>
      </c>
      <c r="R18" s="256">
        <v>105.69662919</v>
      </c>
      <c r="S18" s="256">
        <v>105.8293613</v>
      </c>
      <c r="T18" s="256">
        <v>105.81126765</v>
      </c>
      <c r="U18" s="256">
        <v>105.12133455</v>
      </c>
      <c r="V18" s="256">
        <v>105.19234966</v>
      </c>
      <c r="W18" s="256">
        <v>105.50329929</v>
      </c>
      <c r="X18" s="256">
        <v>106.5142627</v>
      </c>
      <c r="Y18" s="256">
        <v>106.9600219</v>
      </c>
      <c r="Z18" s="256">
        <v>107.30065617</v>
      </c>
      <c r="AA18" s="256">
        <v>107.40847535</v>
      </c>
      <c r="AB18" s="256">
        <v>107.63462737</v>
      </c>
      <c r="AC18" s="256">
        <v>107.85142207</v>
      </c>
      <c r="AD18" s="256">
        <v>107.99885260000001</v>
      </c>
      <c r="AE18" s="256">
        <v>108.24193781</v>
      </c>
      <c r="AF18" s="256">
        <v>108.52067083</v>
      </c>
      <c r="AG18" s="256">
        <v>109.00979667</v>
      </c>
      <c r="AH18" s="256">
        <v>109.22876658</v>
      </c>
      <c r="AI18" s="256">
        <v>109.35232558</v>
      </c>
      <c r="AJ18" s="256">
        <v>109.35720236</v>
      </c>
      <c r="AK18" s="256">
        <v>109.30739297</v>
      </c>
      <c r="AL18" s="256">
        <v>109.17962609999999</v>
      </c>
      <c r="AM18" s="256">
        <v>108.95884624</v>
      </c>
      <c r="AN18" s="256">
        <v>108.6864561</v>
      </c>
      <c r="AO18" s="256">
        <v>108.34740016000001</v>
      </c>
      <c r="AP18" s="256">
        <v>107.72489195</v>
      </c>
      <c r="AQ18" s="256">
        <v>107.41509422999999</v>
      </c>
      <c r="AR18" s="256">
        <v>107.20122053999999</v>
      </c>
      <c r="AS18" s="256">
        <v>107.33949843000001</v>
      </c>
      <c r="AT18" s="256">
        <v>107.12530212999999</v>
      </c>
      <c r="AU18" s="256">
        <v>106.8148592</v>
      </c>
      <c r="AV18" s="256">
        <v>106.05898111</v>
      </c>
      <c r="AW18" s="256">
        <v>105.81793630999999</v>
      </c>
      <c r="AX18" s="256">
        <v>105.74253628</v>
      </c>
      <c r="AY18" s="256">
        <v>106.14974617</v>
      </c>
      <c r="AZ18" s="256">
        <v>106.1679118</v>
      </c>
      <c r="BA18" s="342">
        <v>106.114</v>
      </c>
      <c r="BB18" s="342">
        <v>105.74420000000001</v>
      </c>
      <c r="BC18" s="342">
        <v>105.729</v>
      </c>
      <c r="BD18" s="342">
        <v>105.8245</v>
      </c>
      <c r="BE18" s="342">
        <v>106.24079999999999</v>
      </c>
      <c r="BF18" s="342">
        <v>106.4002</v>
      </c>
      <c r="BG18" s="342">
        <v>106.5128</v>
      </c>
      <c r="BH18" s="342">
        <v>106.5596</v>
      </c>
      <c r="BI18" s="342">
        <v>106.5928</v>
      </c>
      <c r="BJ18" s="342">
        <v>106.5936</v>
      </c>
      <c r="BK18" s="342">
        <v>106.53319999999999</v>
      </c>
      <c r="BL18" s="342">
        <v>106.4902</v>
      </c>
      <c r="BM18" s="342">
        <v>106.4361</v>
      </c>
      <c r="BN18" s="342">
        <v>106.3082</v>
      </c>
      <c r="BO18" s="342">
        <v>106.27889999999999</v>
      </c>
      <c r="BP18" s="342">
        <v>106.2855</v>
      </c>
      <c r="BQ18" s="342">
        <v>106.3103</v>
      </c>
      <c r="BR18" s="342">
        <v>106.40219999999999</v>
      </c>
      <c r="BS18" s="342">
        <v>106.54340000000001</v>
      </c>
      <c r="BT18" s="342">
        <v>106.73390000000001</v>
      </c>
      <c r="BU18" s="342">
        <v>106.9738</v>
      </c>
      <c r="BV18" s="342">
        <v>107.2629</v>
      </c>
    </row>
    <row r="19" spans="1:74" ht="11.1" customHeight="1" x14ac:dyDescent="0.2">
      <c r="A19" s="148" t="s">
        <v>720</v>
      </c>
      <c r="B19" s="209" t="s">
        <v>449</v>
      </c>
      <c r="C19" s="256">
        <v>101.06418314</v>
      </c>
      <c r="D19" s="256">
        <v>100.97707712</v>
      </c>
      <c r="E19" s="256">
        <v>100.80704574000001</v>
      </c>
      <c r="F19" s="256">
        <v>100.28914347</v>
      </c>
      <c r="G19" s="256">
        <v>100.15197044999999</v>
      </c>
      <c r="H19" s="256">
        <v>100.13058117</v>
      </c>
      <c r="I19" s="256">
        <v>100.34509048</v>
      </c>
      <c r="J19" s="256">
        <v>100.46518257</v>
      </c>
      <c r="K19" s="256">
        <v>100.61097228</v>
      </c>
      <c r="L19" s="256">
        <v>100.79242511</v>
      </c>
      <c r="M19" s="256">
        <v>100.98213594000001</v>
      </c>
      <c r="N19" s="256">
        <v>101.19007027000001</v>
      </c>
      <c r="O19" s="256">
        <v>101.39577136</v>
      </c>
      <c r="P19" s="256">
        <v>101.65549523</v>
      </c>
      <c r="Q19" s="256">
        <v>101.94878516</v>
      </c>
      <c r="R19" s="256">
        <v>102.5116767</v>
      </c>
      <c r="S19" s="256">
        <v>102.69507206999999</v>
      </c>
      <c r="T19" s="256">
        <v>102.73500683</v>
      </c>
      <c r="U19" s="256">
        <v>102.18308541</v>
      </c>
      <c r="V19" s="256">
        <v>102.27239561</v>
      </c>
      <c r="W19" s="256">
        <v>102.55454188</v>
      </c>
      <c r="X19" s="256">
        <v>103.42655359</v>
      </c>
      <c r="Y19" s="256">
        <v>103.79659993999999</v>
      </c>
      <c r="Z19" s="256">
        <v>104.06171028999999</v>
      </c>
      <c r="AA19" s="256">
        <v>104.05458573999999</v>
      </c>
      <c r="AB19" s="256">
        <v>104.23529833000001</v>
      </c>
      <c r="AC19" s="256">
        <v>104.43654913</v>
      </c>
      <c r="AD19" s="256">
        <v>104.58716862</v>
      </c>
      <c r="AE19" s="256">
        <v>104.882873</v>
      </c>
      <c r="AF19" s="256">
        <v>105.25249273</v>
      </c>
      <c r="AG19" s="256">
        <v>105.92628783000001</v>
      </c>
      <c r="AH19" s="256">
        <v>106.27104327000001</v>
      </c>
      <c r="AI19" s="256">
        <v>106.51701905</v>
      </c>
      <c r="AJ19" s="256">
        <v>106.67980795</v>
      </c>
      <c r="AK19" s="256">
        <v>106.71652985</v>
      </c>
      <c r="AL19" s="256">
        <v>106.64277751</v>
      </c>
      <c r="AM19" s="256">
        <v>106.38111109</v>
      </c>
      <c r="AN19" s="256">
        <v>106.14449016</v>
      </c>
      <c r="AO19" s="256">
        <v>105.85547489</v>
      </c>
      <c r="AP19" s="256">
        <v>105.28264933</v>
      </c>
      <c r="AQ19" s="256">
        <v>105.0624073</v>
      </c>
      <c r="AR19" s="256">
        <v>104.96333287</v>
      </c>
      <c r="AS19" s="256">
        <v>105.20960786000001</v>
      </c>
      <c r="AT19" s="256">
        <v>105.18473224</v>
      </c>
      <c r="AU19" s="256">
        <v>105.11288784</v>
      </c>
      <c r="AV19" s="256">
        <v>104.89550740999999</v>
      </c>
      <c r="AW19" s="256">
        <v>104.80365091</v>
      </c>
      <c r="AX19" s="256">
        <v>104.73875108</v>
      </c>
      <c r="AY19" s="256">
        <v>104.75863235999999</v>
      </c>
      <c r="AZ19" s="256">
        <v>104.70427753</v>
      </c>
      <c r="BA19" s="342">
        <v>104.6335</v>
      </c>
      <c r="BB19" s="342">
        <v>104.3686</v>
      </c>
      <c r="BC19" s="342">
        <v>104.39830000000001</v>
      </c>
      <c r="BD19" s="342">
        <v>104.5449</v>
      </c>
      <c r="BE19" s="342">
        <v>105.03959999999999</v>
      </c>
      <c r="BF19" s="342">
        <v>105.2465</v>
      </c>
      <c r="BG19" s="342">
        <v>105.3969</v>
      </c>
      <c r="BH19" s="342">
        <v>105.4297</v>
      </c>
      <c r="BI19" s="342">
        <v>105.5128</v>
      </c>
      <c r="BJ19" s="342">
        <v>105.5853</v>
      </c>
      <c r="BK19" s="342">
        <v>105.6498</v>
      </c>
      <c r="BL19" s="342">
        <v>105.69880000000001</v>
      </c>
      <c r="BM19" s="342">
        <v>105.7349</v>
      </c>
      <c r="BN19" s="342">
        <v>105.70480000000001</v>
      </c>
      <c r="BO19" s="342">
        <v>105.75539999999999</v>
      </c>
      <c r="BP19" s="342">
        <v>105.8331</v>
      </c>
      <c r="BQ19" s="342">
        <v>105.9335</v>
      </c>
      <c r="BR19" s="342">
        <v>106.0692</v>
      </c>
      <c r="BS19" s="342">
        <v>106.23560000000001</v>
      </c>
      <c r="BT19" s="342">
        <v>106.4327</v>
      </c>
      <c r="BU19" s="342">
        <v>106.6605</v>
      </c>
      <c r="BV19" s="342">
        <v>106.919</v>
      </c>
    </row>
    <row r="20" spans="1:74" ht="11.1" customHeight="1" x14ac:dyDescent="0.2">
      <c r="A20" s="148" t="s">
        <v>721</v>
      </c>
      <c r="B20" s="209" t="s">
        <v>450</v>
      </c>
      <c r="C20" s="256">
        <v>103.93938666</v>
      </c>
      <c r="D20" s="256">
        <v>103.94009616</v>
      </c>
      <c r="E20" s="256">
        <v>103.88929238</v>
      </c>
      <c r="F20" s="256">
        <v>103.57123081</v>
      </c>
      <c r="G20" s="256">
        <v>103.57920885999999</v>
      </c>
      <c r="H20" s="256">
        <v>103.69748202</v>
      </c>
      <c r="I20" s="256">
        <v>104.04154294999999</v>
      </c>
      <c r="J20" s="256">
        <v>104.29378684</v>
      </c>
      <c r="K20" s="256">
        <v>104.56970634</v>
      </c>
      <c r="L20" s="256">
        <v>104.87956452</v>
      </c>
      <c r="M20" s="256">
        <v>105.19513796</v>
      </c>
      <c r="N20" s="256">
        <v>105.52668971999999</v>
      </c>
      <c r="O20" s="256">
        <v>105.90178607999999</v>
      </c>
      <c r="P20" s="256">
        <v>106.24461977999999</v>
      </c>
      <c r="Q20" s="256">
        <v>106.58275709</v>
      </c>
      <c r="R20" s="256">
        <v>107.13543251999999</v>
      </c>
      <c r="S20" s="256">
        <v>107.29975118</v>
      </c>
      <c r="T20" s="256">
        <v>107.29494758</v>
      </c>
      <c r="U20" s="256">
        <v>106.59278596</v>
      </c>
      <c r="V20" s="256">
        <v>106.64591464999999</v>
      </c>
      <c r="W20" s="256">
        <v>106.92609788999999</v>
      </c>
      <c r="X20" s="256">
        <v>107.87278901000001</v>
      </c>
      <c r="Y20" s="256">
        <v>108.27749138</v>
      </c>
      <c r="Z20" s="256">
        <v>108.57965831999999</v>
      </c>
      <c r="AA20" s="256">
        <v>108.60915461</v>
      </c>
      <c r="AB20" s="256">
        <v>108.8338521</v>
      </c>
      <c r="AC20" s="256">
        <v>109.08361556</v>
      </c>
      <c r="AD20" s="256">
        <v>109.35761242</v>
      </c>
      <c r="AE20" s="256">
        <v>109.65813227</v>
      </c>
      <c r="AF20" s="256">
        <v>109.98434253000001</v>
      </c>
      <c r="AG20" s="256">
        <v>110.50603207</v>
      </c>
      <c r="AH20" s="256">
        <v>110.75628150999999</v>
      </c>
      <c r="AI20" s="256">
        <v>110.90487972</v>
      </c>
      <c r="AJ20" s="256">
        <v>110.88302609</v>
      </c>
      <c r="AK20" s="256">
        <v>110.87992229</v>
      </c>
      <c r="AL20" s="256">
        <v>110.82676769</v>
      </c>
      <c r="AM20" s="256">
        <v>110.71063803</v>
      </c>
      <c r="AN20" s="256">
        <v>110.56707509</v>
      </c>
      <c r="AO20" s="256">
        <v>110.38315458</v>
      </c>
      <c r="AP20" s="256">
        <v>109.98792889000001</v>
      </c>
      <c r="AQ20" s="256">
        <v>109.85150397</v>
      </c>
      <c r="AR20" s="256">
        <v>109.80293219000001</v>
      </c>
      <c r="AS20" s="256">
        <v>109.94086143</v>
      </c>
      <c r="AT20" s="256">
        <v>109.99401005999999</v>
      </c>
      <c r="AU20" s="256">
        <v>110.06102593999999</v>
      </c>
      <c r="AV20" s="256">
        <v>110.19588564</v>
      </c>
      <c r="AW20" s="256">
        <v>110.25015359</v>
      </c>
      <c r="AX20" s="256">
        <v>110.27780635000001</v>
      </c>
      <c r="AY20" s="256">
        <v>110.25621744</v>
      </c>
      <c r="AZ20" s="256">
        <v>110.24760971000001</v>
      </c>
      <c r="BA20" s="342">
        <v>110.2294</v>
      </c>
      <c r="BB20" s="342">
        <v>110.09829999999999</v>
      </c>
      <c r="BC20" s="342">
        <v>110.13809999999999</v>
      </c>
      <c r="BD20" s="342">
        <v>110.2457</v>
      </c>
      <c r="BE20" s="342">
        <v>110.571</v>
      </c>
      <c r="BF20" s="342">
        <v>110.7017</v>
      </c>
      <c r="BG20" s="342">
        <v>110.7877</v>
      </c>
      <c r="BH20" s="342">
        <v>110.78319999999999</v>
      </c>
      <c r="BI20" s="342">
        <v>110.8141</v>
      </c>
      <c r="BJ20" s="342">
        <v>110.83459999999999</v>
      </c>
      <c r="BK20" s="342">
        <v>110.8412</v>
      </c>
      <c r="BL20" s="342">
        <v>110.8438</v>
      </c>
      <c r="BM20" s="342">
        <v>110.83880000000001</v>
      </c>
      <c r="BN20" s="342">
        <v>110.7851</v>
      </c>
      <c r="BO20" s="342">
        <v>110.7957</v>
      </c>
      <c r="BP20" s="342">
        <v>110.8296</v>
      </c>
      <c r="BQ20" s="342">
        <v>110.8704</v>
      </c>
      <c r="BR20" s="342">
        <v>110.96299999999999</v>
      </c>
      <c r="BS20" s="342">
        <v>111.0911</v>
      </c>
      <c r="BT20" s="342">
        <v>111.2546</v>
      </c>
      <c r="BU20" s="342">
        <v>111.45359999999999</v>
      </c>
      <c r="BV20" s="342">
        <v>111.68810000000001</v>
      </c>
    </row>
    <row r="21" spans="1:74" ht="11.1" customHeight="1" x14ac:dyDescent="0.2">
      <c r="A21" s="148" t="s">
        <v>722</v>
      </c>
      <c r="B21" s="209" t="s">
        <v>451</v>
      </c>
      <c r="C21" s="256">
        <v>105.62886568</v>
      </c>
      <c r="D21" s="256">
        <v>105.76858634</v>
      </c>
      <c r="E21" s="256">
        <v>105.85126146</v>
      </c>
      <c r="F21" s="256">
        <v>105.68101482</v>
      </c>
      <c r="G21" s="256">
        <v>105.79650607000001</v>
      </c>
      <c r="H21" s="256">
        <v>106.00185897</v>
      </c>
      <c r="I21" s="256">
        <v>106.43997693999999</v>
      </c>
      <c r="J21" s="256">
        <v>106.71787558</v>
      </c>
      <c r="K21" s="256">
        <v>106.97845830999999</v>
      </c>
      <c r="L21" s="256">
        <v>107.18020738</v>
      </c>
      <c r="M21" s="256">
        <v>107.43729661</v>
      </c>
      <c r="N21" s="256">
        <v>107.70820824</v>
      </c>
      <c r="O21" s="256">
        <v>108.01830692</v>
      </c>
      <c r="P21" s="256">
        <v>108.29783988</v>
      </c>
      <c r="Q21" s="256">
        <v>108.57217178000001</v>
      </c>
      <c r="R21" s="256">
        <v>109.06599335999999</v>
      </c>
      <c r="S21" s="256">
        <v>109.16140504000001</v>
      </c>
      <c r="T21" s="256">
        <v>109.08309757000001</v>
      </c>
      <c r="U21" s="256">
        <v>108.3096484</v>
      </c>
      <c r="V21" s="256">
        <v>108.27496954999999</v>
      </c>
      <c r="W21" s="256">
        <v>108.45763847000001</v>
      </c>
      <c r="X21" s="256">
        <v>109.2874625</v>
      </c>
      <c r="Y21" s="256">
        <v>109.58247145</v>
      </c>
      <c r="Z21" s="256">
        <v>109.77247267</v>
      </c>
      <c r="AA21" s="256">
        <v>109.69634856</v>
      </c>
      <c r="AB21" s="256">
        <v>109.7971725</v>
      </c>
      <c r="AC21" s="256">
        <v>109.91382689</v>
      </c>
      <c r="AD21" s="256">
        <v>109.97830663000001</v>
      </c>
      <c r="AE21" s="256">
        <v>110.17762576</v>
      </c>
      <c r="AF21" s="256">
        <v>110.44377916000001</v>
      </c>
      <c r="AG21" s="256">
        <v>110.93432276</v>
      </c>
      <c r="AH21" s="256">
        <v>111.21597778</v>
      </c>
      <c r="AI21" s="256">
        <v>111.44630014000001</v>
      </c>
      <c r="AJ21" s="256">
        <v>111.68904842000001</v>
      </c>
      <c r="AK21" s="256">
        <v>111.76888653</v>
      </c>
      <c r="AL21" s="256">
        <v>111.74957304</v>
      </c>
      <c r="AM21" s="256">
        <v>111.58534132</v>
      </c>
      <c r="AN21" s="256">
        <v>111.40204962999999</v>
      </c>
      <c r="AO21" s="256">
        <v>111.15393132</v>
      </c>
      <c r="AP21" s="256">
        <v>110.56054191</v>
      </c>
      <c r="AQ21" s="256">
        <v>110.39310374</v>
      </c>
      <c r="AR21" s="256">
        <v>110.37117231000001</v>
      </c>
      <c r="AS21" s="256">
        <v>110.78313507999999</v>
      </c>
      <c r="AT21" s="256">
        <v>110.83592657</v>
      </c>
      <c r="AU21" s="256">
        <v>110.81793421</v>
      </c>
      <c r="AV21" s="256">
        <v>110.59772458</v>
      </c>
      <c r="AW21" s="256">
        <v>110.53673962000001</v>
      </c>
      <c r="AX21" s="256">
        <v>110.50354590000001</v>
      </c>
      <c r="AY21" s="256">
        <v>110.54991167</v>
      </c>
      <c r="AZ21" s="256">
        <v>110.53347423</v>
      </c>
      <c r="BA21" s="342">
        <v>110.506</v>
      </c>
      <c r="BB21" s="342">
        <v>110.34520000000001</v>
      </c>
      <c r="BC21" s="342">
        <v>110.3874</v>
      </c>
      <c r="BD21" s="342">
        <v>110.5102</v>
      </c>
      <c r="BE21" s="342">
        <v>110.87139999999999</v>
      </c>
      <c r="BF21" s="342">
        <v>111.0373</v>
      </c>
      <c r="BG21" s="342">
        <v>111.1657</v>
      </c>
      <c r="BH21" s="342">
        <v>111.23139999999999</v>
      </c>
      <c r="BI21" s="342">
        <v>111.3035</v>
      </c>
      <c r="BJ21" s="342">
        <v>111.357</v>
      </c>
      <c r="BK21" s="342">
        <v>111.3948</v>
      </c>
      <c r="BL21" s="342">
        <v>111.4088</v>
      </c>
      <c r="BM21" s="342">
        <v>111.4019</v>
      </c>
      <c r="BN21" s="342">
        <v>111.3074</v>
      </c>
      <c r="BO21" s="342">
        <v>111.3087</v>
      </c>
      <c r="BP21" s="342">
        <v>111.3391</v>
      </c>
      <c r="BQ21" s="342">
        <v>111.3935</v>
      </c>
      <c r="BR21" s="342">
        <v>111.4859</v>
      </c>
      <c r="BS21" s="342">
        <v>111.6112</v>
      </c>
      <c r="BT21" s="342">
        <v>111.7693</v>
      </c>
      <c r="BU21" s="342">
        <v>111.9603</v>
      </c>
      <c r="BV21" s="342">
        <v>112.18429999999999</v>
      </c>
    </row>
    <row r="22" spans="1:74" ht="11.1" customHeight="1" x14ac:dyDescent="0.2">
      <c r="A22" s="148" t="s">
        <v>723</v>
      </c>
      <c r="B22" s="209" t="s">
        <v>452</v>
      </c>
      <c r="C22" s="256">
        <v>96.747104075999999</v>
      </c>
      <c r="D22" s="256">
        <v>96.368598582000004</v>
      </c>
      <c r="E22" s="256">
        <v>95.933841221999998</v>
      </c>
      <c r="F22" s="256">
        <v>95.191721017999996</v>
      </c>
      <c r="G22" s="256">
        <v>94.832793159999994</v>
      </c>
      <c r="H22" s="256">
        <v>94.605946669000005</v>
      </c>
      <c r="I22" s="256">
        <v>94.606182476000001</v>
      </c>
      <c r="J22" s="256">
        <v>94.572248020999993</v>
      </c>
      <c r="K22" s="256">
        <v>94.599144236000001</v>
      </c>
      <c r="L22" s="256">
        <v>94.702528690999998</v>
      </c>
      <c r="M22" s="256">
        <v>94.839343067000001</v>
      </c>
      <c r="N22" s="256">
        <v>95.025244936000007</v>
      </c>
      <c r="O22" s="256">
        <v>95.257442549000004</v>
      </c>
      <c r="P22" s="256">
        <v>95.543613210999993</v>
      </c>
      <c r="Q22" s="256">
        <v>95.880965176000004</v>
      </c>
      <c r="R22" s="256">
        <v>96.520698420000002</v>
      </c>
      <c r="S22" s="256">
        <v>96.772013006999998</v>
      </c>
      <c r="T22" s="256">
        <v>96.886108914000005</v>
      </c>
      <c r="U22" s="256">
        <v>96.452448665999995</v>
      </c>
      <c r="V22" s="256">
        <v>96.600010319999996</v>
      </c>
      <c r="W22" s="256">
        <v>96.918256400999994</v>
      </c>
      <c r="X22" s="256">
        <v>97.767237406000007</v>
      </c>
      <c r="Y22" s="256">
        <v>98.156814464999997</v>
      </c>
      <c r="Z22" s="256">
        <v>98.447038077000002</v>
      </c>
      <c r="AA22" s="256">
        <v>98.445117975000002</v>
      </c>
      <c r="AB22" s="256">
        <v>98.681227390999993</v>
      </c>
      <c r="AC22" s="256">
        <v>98.962576059</v>
      </c>
      <c r="AD22" s="256">
        <v>99.309611449000002</v>
      </c>
      <c r="AE22" s="256">
        <v>99.666103016999998</v>
      </c>
      <c r="AF22" s="256">
        <v>100.05249824000001</v>
      </c>
      <c r="AG22" s="256">
        <v>100.59433518</v>
      </c>
      <c r="AH22" s="256">
        <v>100.94638414000001</v>
      </c>
      <c r="AI22" s="256">
        <v>101.23418318</v>
      </c>
      <c r="AJ22" s="256">
        <v>101.48537521</v>
      </c>
      <c r="AK22" s="256">
        <v>101.62394226000001</v>
      </c>
      <c r="AL22" s="256">
        <v>101.67752724</v>
      </c>
      <c r="AM22" s="256">
        <v>101.64647375</v>
      </c>
      <c r="AN22" s="256">
        <v>101.52983685</v>
      </c>
      <c r="AO22" s="256">
        <v>101.32796016</v>
      </c>
      <c r="AP22" s="256">
        <v>100.711764</v>
      </c>
      <c r="AQ22" s="256">
        <v>100.58621749</v>
      </c>
      <c r="AR22" s="256">
        <v>100.62224095000001</v>
      </c>
      <c r="AS22" s="256">
        <v>100.99903206</v>
      </c>
      <c r="AT22" s="256">
        <v>101.22379719</v>
      </c>
      <c r="AU22" s="256">
        <v>101.47573403</v>
      </c>
      <c r="AV22" s="256">
        <v>101.90328157</v>
      </c>
      <c r="AW22" s="256">
        <v>102.09823258</v>
      </c>
      <c r="AX22" s="256">
        <v>102.20902606</v>
      </c>
      <c r="AY22" s="256">
        <v>102.15804953</v>
      </c>
      <c r="AZ22" s="256">
        <v>102.15873728</v>
      </c>
      <c r="BA22" s="342">
        <v>102.1335</v>
      </c>
      <c r="BB22" s="342">
        <v>101.9692</v>
      </c>
      <c r="BC22" s="342">
        <v>101.9768</v>
      </c>
      <c r="BD22" s="342">
        <v>102.04340000000001</v>
      </c>
      <c r="BE22" s="342">
        <v>102.29470000000001</v>
      </c>
      <c r="BF22" s="342">
        <v>102.38460000000001</v>
      </c>
      <c r="BG22" s="342">
        <v>102.43899999999999</v>
      </c>
      <c r="BH22" s="342">
        <v>102.40300000000001</v>
      </c>
      <c r="BI22" s="342">
        <v>102.4276</v>
      </c>
      <c r="BJ22" s="342">
        <v>102.4577</v>
      </c>
      <c r="BK22" s="342">
        <v>102.5145</v>
      </c>
      <c r="BL22" s="342">
        <v>102.5402</v>
      </c>
      <c r="BM22" s="342">
        <v>102.5558</v>
      </c>
      <c r="BN22" s="342">
        <v>102.5059</v>
      </c>
      <c r="BO22" s="342">
        <v>102.5428</v>
      </c>
      <c r="BP22" s="342">
        <v>102.611</v>
      </c>
      <c r="BQ22" s="342">
        <v>102.7124</v>
      </c>
      <c r="BR22" s="342">
        <v>102.842</v>
      </c>
      <c r="BS22" s="342">
        <v>103.0016</v>
      </c>
      <c r="BT22" s="342">
        <v>103.1913</v>
      </c>
      <c r="BU22" s="342">
        <v>103.4109</v>
      </c>
      <c r="BV22" s="342">
        <v>103.6606</v>
      </c>
    </row>
    <row r="23" spans="1:74" ht="11.1" customHeight="1" x14ac:dyDescent="0.2">
      <c r="A23" s="148" t="s">
        <v>724</v>
      </c>
      <c r="B23" s="209" t="s">
        <v>453</v>
      </c>
      <c r="C23" s="256">
        <v>104.55732568000001</v>
      </c>
      <c r="D23" s="256">
        <v>104.54465052</v>
      </c>
      <c r="E23" s="256">
        <v>104.45557037</v>
      </c>
      <c r="F23" s="256">
        <v>104.0147161</v>
      </c>
      <c r="G23" s="256">
        <v>103.97935284</v>
      </c>
      <c r="H23" s="256">
        <v>104.07411144</v>
      </c>
      <c r="I23" s="256">
        <v>104.44152909</v>
      </c>
      <c r="J23" s="256">
        <v>104.68962854999999</v>
      </c>
      <c r="K23" s="256">
        <v>104.960947</v>
      </c>
      <c r="L23" s="256">
        <v>105.21161554</v>
      </c>
      <c r="M23" s="256">
        <v>105.56227364999999</v>
      </c>
      <c r="N23" s="256">
        <v>105.96905241</v>
      </c>
      <c r="O23" s="256">
        <v>106.49873966</v>
      </c>
      <c r="P23" s="256">
        <v>106.96766886</v>
      </c>
      <c r="Q23" s="256">
        <v>107.44262786</v>
      </c>
      <c r="R23" s="256">
        <v>108.08135381</v>
      </c>
      <c r="S23" s="256">
        <v>108.45006951000001</v>
      </c>
      <c r="T23" s="256">
        <v>108.70651212</v>
      </c>
      <c r="U23" s="256">
        <v>108.46461403000001</v>
      </c>
      <c r="V23" s="256">
        <v>108.78606119</v>
      </c>
      <c r="W23" s="256">
        <v>109.28478597</v>
      </c>
      <c r="X23" s="256">
        <v>110.3067109</v>
      </c>
      <c r="Y23" s="256">
        <v>110.90054905</v>
      </c>
      <c r="Z23" s="256">
        <v>111.41222294000001</v>
      </c>
      <c r="AA23" s="256">
        <v>111.73082718000001</v>
      </c>
      <c r="AB23" s="256">
        <v>112.16135158</v>
      </c>
      <c r="AC23" s="256">
        <v>112.59289075</v>
      </c>
      <c r="AD23" s="256">
        <v>112.94760976000001</v>
      </c>
      <c r="AE23" s="256">
        <v>113.43955468999999</v>
      </c>
      <c r="AF23" s="256">
        <v>113.99089060999999</v>
      </c>
      <c r="AG23" s="256">
        <v>114.79236116</v>
      </c>
      <c r="AH23" s="256">
        <v>115.31942131</v>
      </c>
      <c r="AI23" s="256">
        <v>115.76281471</v>
      </c>
      <c r="AJ23" s="256">
        <v>116.20606469000001</v>
      </c>
      <c r="AK23" s="256">
        <v>116.41948209</v>
      </c>
      <c r="AL23" s="256">
        <v>116.48659023</v>
      </c>
      <c r="AM23" s="256">
        <v>116.14643838000001</v>
      </c>
      <c r="AN23" s="256">
        <v>116.11664107999999</v>
      </c>
      <c r="AO23" s="256">
        <v>116.13624756999999</v>
      </c>
      <c r="AP23" s="256">
        <v>116.11370703</v>
      </c>
      <c r="AQ23" s="256">
        <v>116.30078426</v>
      </c>
      <c r="AR23" s="256">
        <v>116.60592844</v>
      </c>
      <c r="AS23" s="256">
        <v>117.40205992999999</v>
      </c>
      <c r="AT23" s="256">
        <v>117.66364769</v>
      </c>
      <c r="AU23" s="256">
        <v>117.7636121</v>
      </c>
      <c r="AV23" s="256">
        <v>117.43658060999999</v>
      </c>
      <c r="AW23" s="256">
        <v>117.41232773999999</v>
      </c>
      <c r="AX23" s="256">
        <v>117.42548094</v>
      </c>
      <c r="AY23" s="256">
        <v>117.50766679</v>
      </c>
      <c r="AZ23" s="256">
        <v>117.57191218</v>
      </c>
      <c r="BA23" s="342">
        <v>117.6498</v>
      </c>
      <c r="BB23" s="342">
        <v>117.6721</v>
      </c>
      <c r="BC23" s="342">
        <v>117.82940000000001</v>
      </c>
      <c r="BD23" s="342">
        <v>118.05240000000001</v>
      </c>
      <c r="BE23" s="342">
        <v>118.495</v>
      </c>
      <c r="BF23" s="342">
        <v>118.7338</v>
      </c>
      <c r="BG23" s="342">
        <v>118.9229</v>
      </c>
      <c r="BH23" s="342">
        <v>119.0072</v>
      </c>
      <c r="BI23" s="342">
        <v>119.1379</v>
      </c>
      <c r="BJ23" s="342">
        <v>119.26009999999999</v>
      </c>
      <c r="BK23" s="342">
        <v>119.38979999999999</v>
      </c>
      <c r="BL23" s="342">
        <v>119.48269999999999</v>
      </c>
      <c r="BM23" s="342">
        <v>119.5548</v>
      </c>
      <c r="BN23" s="342">
        <v>119.5483</v>
      </c>
      <c r="BO23" s="342">
        <v>119.6225</v>
      </c>
      <c r="BP23" s="342">
        <v>119.7196</v>
      </c>
      <c r="BQ23" s="342">
        <v>119.82810000000001</v>
      </c>
      <c r="BR23" s="342">
        <v>119.97929999999999</v>
      </c>
      <c r="BS23" s="342">
        <v>120.1618</v>
      </c>
      <c r="BT23" s="342">
        <v>120.37560000000001</v>
      </c>
      <c r="BU23" s="342">
        <v>120.6208</v>
      </c>
      <c r="BV23" s="342">
        <v>120.8972</v>
      </c>
    </row>
    <row r="24" spans="1:74" ht="11.1" customHeight="1" x14ac:dyDescent="0.2">
      <c r="A24" s="148" t="s">
        <v>725</v>
      </c>
      <c r="B24" s="209" t="s">
        <v>454</v>
      </c>
      <c r="C24" s="256">
        <v>102.63361938</v>
      </c>
      <c r="D24" s="256">
        <v>102.58889465</v>
      </c>
      <c r="E24" s="256">
        <v>102.47411122</v>
      </c>
      <c r="F24" s="256">
        <v>102.10796646</v>
      </c>
      <c r="G24" s="256">
        <v>101.98904262000001</v>
      </c>
      <c r="H24" s="256">
        <v>101.93603705</v>
      </c>
      <c r="I24" s="256">
        <v>101.97873602</v>
      </c>
      <c r="J24" s="256">
        <v>102.03522731</v>
      </c>
      <c r="K24" s="256">
        <v>102.13529719</v>
      </c>
      <c r="L24" s="256">
        <v>102.34055687999999</v>
      </c>
      <c r="M24" s="256">
        <v>102.48157549</v>
      </c>
      <c r="N24" s="256">
        <v>102.61996426</v>
      </c>
      <c r="O24" s="256">
        <v>102.72183339999999</v>
      </c>
      <c r="P24" s="256">
        <v>102.8803798</v>
      </c>
      <c r="Q24" s="256">
        <v>103.06171367</v>
      </c>
      <c r="R24" s="256">
        <v>103.49318337</v>
      </c>
      <c r="S24" s="256">
        <v>103.54958096</v>
      </c>
      <c r="T24" s="256">
        <v>103.45825477</v>
      </c>
      <c r="U24" s="256">
        <v>102.71423308</v>
      </c>
      <c r="V24" s="256">
        <v>102.70618813999999</v>
      </c>
      <c r="W24" s="256">
        <v>102.92914822</v>
      </c>
      <c r="X24" s="256">
        <v>103.84802657</v>
      </c>
      <c r="Y24" s="256">
        <v>104.18431176</v>
      </c>
      <c r="Z24" s="256">
        <v>104.40291703</v>
      </c>
      <c r="AA24" s="256">
        <v>104.30017912</v>
      </c>
      <c r="AB24" s="256">
        <v>104.43617202</v>
      </c>
      <c r="AC24" s="256">
        <v>104.60723245</v>
      </c>
      <c r="AD24" s="256">
        <v>104.85288271</v>
      </c>
      <c r="AE24" s="256">
        <v>105.06443650999999</v>
      </c>
      <c r="AF24" s="256">
        <v>105.28141613</v>
      </c>
      <c r="AG24" s="256">
        <v>105.50864357</v>
      </c>
      <c r="AH24" s="256">
        <v>105.73285837</v>
      </c>
      <c r="AI24" s="256">
        <v>105.9588825</v>
      </c>
      <c r="AJ24" s="256">
        <v>106.35957356</v>
      </c>
      <c r="AK24" s="256">
        <v>106.45957318000001</v>
      </c>
      <c r="AL24" s="256">
        <v>106.43173895</v>
      </c>
      <c r="AM24" s="256">
        <v>106.15278524</v>
      </c>
      <c r="AN24" s="256">
        <v>105.96174753</v>
      </c>
      <c r="AO24" s="256">
        <v>105.73534017999999</v>
      </c>
      <c r="AP24" s="256">
        <v>105.26050309</v>
      </c>
      <c r="AQ24" s="256">
        <v>105.12315155</v>
      </c>
      <c r="AR24" s="256">
        <v>105.11022547</v>
      </c>
      <c r="AS24" s="256">
        <v>105.33187876</v>
      </c>
      <c r="AT24" s="256">
        <v>105.48518813</v>
      </c>
      <c r="AU24" s="256">
        <v>105.6803075</v>
      </c>
      <c r="AV24" s="256">
        <v>106.08865944</v>
      </c>
      <c r="AW24" s="256">
        <v>106.23883189</v>
      </c>
      <c r="AX24" s="256">
        <v>106.30224742</v>
      </c>
      <c r="AY24" s="256">
        <v>106.15451160000001</v>
      </c>
      <c r="AZ24" s="256">
        <v>106.13770911</v>
      </c>
      <c r="BA24" s="342">
        <v>106.12739999999999</v>
      </c>
      <c r="BB24" s="342">
        <v>106.0474</v>
      </c>
      <c r="BC24" s="342">
        <v>106.1075</v>
      </c>
      <c r="BD24" s="342">
        <v>106.2313</v>
      </c>
      <c r="BE24" s="342">
        <v>106.5628</v>
      </c>
      <c r="BF24" s="342">
        <v>106.70610000000001</v>
      </c>
      <c r="BG24" s="342">
        <v>106.8052</v>
      </c>
      <c r="BH24" s="342">
        <v>106.79600000000001</v>
      </c>
      <c r="BI24" s="342">
        <v>106.85469999999999</v>
      </c>
      <c r="BJ24" s="342">
        <v>106.9171</v>
      </c>
      <c r="BK24" s="342">
        <v>107.00579999999999</v>
      </c>
      <c r="BL24" s="342">
        <v>107.05889999999999</v>
      </c>
      <c r="BM24" s="342">
        <v>107.09910000000001</v>
      </c>
      <c r="BN24" s="342">
        <v>107.0757</v>
      </c>
      <c r="BO24" s="342">
        <v>107.1275</v>
      </c>
      <c r="BP24" s="342">
        <v>107.2041</v>
      </c>
      <c r="BQ24" s="342">
        <v>107.29430000000001</v>
      </c>
      <c r="BR24" s="342">
        <v>107.429</v>
      </c>
      <c r="BS24" s="342">
        <v>107.59690000000001</v>
      </c>
      <c r="BT24" s="342">
        <v>107.79819999999999</v>
      </c>
      <c r="BU24" s="342">
        <v>108.03270000000001</v>
      </c>
      <c r="BV24" s="342">
        <v>108.3004</v>
      </c>
    </row>
    <row r="25" spans="1:74" ht="11.1" customHeight="1" x14ac:dyDescent="0.2">
      <c r="A25" s="148"/>
      <c r="B25" s="168" t="s">
        <v>1167</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343"/>
      <c r="BB25" s="343"/>
      <c r="BC25" s="343"/>
      <c r="BD25" s="343"/>
      <c r="BE25" s="343"/>
      <c r="BF25" s="343"/>
      <c r="BG25" s="343"/>
      <c r="BH25" s="343"/>
      <c r="BI25" s="343"/>
      <c r="BJ25" s="343"/>
      <c r="BK25" s="343"/>
      <c r="BL25" s="343"/>
      <c r="BM25" s="343"/>
      <c r="BN25" s="343"/>
      <c r="BO25" s="343"/>
      <c r="BP25" s="343"/>
      <c r="BQ25" s="343"/>
      <c r="BR25" s="343"/>
      <c r="BS25" s="343"/>
      <c r="BT25" s="343"/>
      <c r="BU25" s="343"/>
      <c r="BV25" s="343"/>
    </row>
    <row r="26" spans="1:74" ht="11.1" customHeight="1" x14ac:dyDescent="0.2">
      <c r="A26" s="148" t="s">
        <v>726</v>
      </c>
      <c r="B26" s="209" t="s">
        <v>447</v>
      </c>
      <c r="C26" s="238">
        <v>824.77542693999999</v>
      </c>
      <c r="D26" s="238">
        <v>825.36218022000003</v>
      </c>
      <c r="E26" s="238">
        <v>825.96682262000002</v>
      </c>
      <c r="F26" s="238">
        <v>826.32310589999997</v>
      </c>
      <c r="G26" s="238">
        <v>827.16321271000004</v>
      </c>
      <c r="H26" s="238">
        <v>828.22089482000001</v>
      </c>
      <c r="I26" s="238">
        <v>830.34119338000005</v>
      </c>
      <c r="J26" s="238">
        <v>831.20024522000006</v>
      </c>
      <c r="K26" s="238">
        <v>831.64309148999996</v>
      </c>
      <c r="L26" s="238">
        <v>829.82773792</v>
      </c>
      <c r="M26" s="238">
        <v>830.81966876000001</v>
      </c>
      <c r="N26" s="238">
        <v>832.77688972999999</v>
      </c>
      <c r="O26" s="238">
        <v>837.23873787000002</v>
      </c>
      <c r="P26" s="238">
        <v>839.97203635999995</v>
      </c>
      <c r="Q26" s="238">
        <v>842.51612222000006</v>
      </c>
      <c r="R26" s="238">
        <v>844.58928229000003</v>
      </c>
      <c r="S26" s="238">
        <v>846.96622778000005</v>
      </c>
      <c r="T26" s="238">
        <v>849.36524552000003</v>
      </c>
      <c r="U26" s="238">
        <v>851.84785265999994</v>
      </c>
      <c r="V26" s="238">
        <v>854.24487705000001</v>
      </c>
      <c r="W26" s="238">
        <v>856.61783584</v>
      </c>
      <c r="X26" s="238">
        <v>858.05960090999997</v>
      </c>
      <c r="Y26" s="238">
        <v>861.06477457000005</v>
      </c>
      <c r="Z26" s="238">
        <v>864.72622871999999</v>
      </c>
      <c r="AA26" s="238">
        <v>871.40781072000004</v>
      </c>
      <c r="AB26" s="238">
        <v>874.60894030999998</v>
      </c>
      <c r="AC26" s="238">
        <v>876.69346485000005</v>
      </c>
      <c r="AD26" s="238">
        <v>875.64552798</v>
      </c>
      <c r="AE26" s="238">
        <v>877.00873471</v>
      </c>
      <c r="AF26" s="238">
        <v>878.76722867000001</v>
      </c>
      <c r="AG26" s="238">
        <v>882.02038790999995</v>
      </c>
      <c r="AH26" s="238">
        <v>883.74492278000002</v>
      </c>
      <c r="AI26" s="238">
        <v>885.04021133000003</v>
      </c>
      <c r="AJ26" s="238">
        <v>883.09864043000005</v>
      </c>
      <c r="AK26" s="238">
        <v>885.64114620999999</v>
      </c>
      <c r="AL26" s="238">
        <v>889.86011553000003</v>
      </c>
      <c r="AM26" s="238">
        <v>900.61145266000005</v>
      </c>
      <c r="AN26" s="238">
        <v>904.54142085000001</v>
      </c>
      <c r="AO26" s="238">
        <v>906.50592439000002</v>
      </c>
      <c r="AP26" s="238">
        <v>903.51148106000005</v>
      </c>
      <c r="AQ26" s="238">
        <v>903.79016693999995</v>
      </c>
      <c r="AR26" s="238">
        <v>904.34849982000003</v>
      </c>
      <c r="AS26" s="238">
        <v>905.35708810000006</v>
      </c>
      <c r="AT26" s="238">
        <v>906.34675867999999</v>
      </c>
      <c r="AU26" s="238">
        <v>907.48811996999996</v>
      </c>
      <c r="AV26" s="238">
        <v>908.52534989000003</v>
      </c>
      <c r="AW26" s="238">
        <v>910.16195912000001</v>
      </c>
      <c r="AX26" s="238">
        <v>912.14212559999999</v>
      </c>
      <c r="AY26" s="238">
        <v>914.99660573000006</v>
      </c>
      <c r="AZ26" s="238">
        <v>917.26581939000005</v>
      </c>
      <c r="BA26" s="329">
        <v>919.48050000000001</v>
      </c>
      <c r="BB26" s="329">
        <v>922.19219999999996</v>
      </c>
      <c r="BC26" s="329">
        <v>923.88430000000005</v>
      </c>
      <c r="BD26" s="329">
        <v>925.10829999999999</v>
      </c>
      <c r="BE26" s="329">
        <v>925.11810000000003</v>
      </c>
      <c r="BF26" s="329">
        <v>925.96540000000005</v>
      </c>
      <c r="BG26" s="329">
        <v>926.90419999999995</v>
      </c>
      <c r="BH26" s="329">
        <v>927.88660000000004</v>
      </c>
      <c r="BI26" s="329">
        <v>929.04399999999998</v>
      </c>
      <c r="BJ26" s="329">
        <v>930.32860000000005</v>
      </c>
      <c r="BK26" s="329">
        <v>932.04129999999998</v>
      </c>
      <c r="BL26" s="329">
        <v>933.35479999999995</v>
      </c>
      <c r="BM26" s="329">
        <v>934.56989999999996</v>
      </c>
      <c r="BN26" s="329">
        <v>935.52</v>
      </c>
      <c r="BO26" s="329">
        <v>936.6635</v>
      </c>
      <c r="BP26" s="329">
        <v>937.8338</v>
      </c>
      <c r="BQ26" s="329">
        <v>939.11</v>
      </c>
      <c r="BR26" s="329">
        <v>940.27430000000004</v>
      </c>
      <c r="BS26" s="329">
        <v>941.40599999999995</v>
      </c>
      <c r="BT26" s="329">
        <v>942.505</v>
      </c>
      <c r="BU26" s="329">
        <v>943.57129999999995</v>
      </c>
      <c r="BV26" s="329">
        <v>944.60500000000002</v>
      </c>
    </row>
    <row r="27" spans="1:74" ht="11.1" customHeight="1" x14ac:dyDescent="0.2">
      <c r="A27" s="148" t="s">
        <v>727</v>
      </c>
      <c r="B27" s="209" t="s">
        <v>480</v>
      </c>
      <c r="C27" s="238">
        <v>2109.1416654999998</v>
      </c>
      <c r="D27" s="238">
        <v>2113.7745648999999</v>
      </c>
      <c r="E27" s="238">
        <v>2115.0933580000001</v>
      </c>
      <c r="F27" s="238">
        <v>2106.5296254</v>
      </c>
      <c r="G27" s="238">
        <v>2106.1465204000001</v>
      </c>
      <c r="H27" s="238">
        <v>2107.3756235999999</v>
      </c>
      <c r="I27" s="238">
        <v>2111.5908493000002</v>
      </c>
      <c r="J27" s="238">
        <v>2115.0139331</v>
      </c>
      <c r="K27" s="238">
        <v>2119.0187894999999</v>
      </c>
      <c r="L27" s="238">
        <v>2121.3994078999999</v>
      </c>
      <c r="M27" s="238">
        <v>2128.2223171000001</v>
      </c>
      <c r="N27" s="238">
        <v>2137.2815065999998</v>
      </c>
      <c r="O27" s="238">
        <v>2154.1984879000001</v>
      </c>
      <c r="P27" s="238">
        <v>2163.5141045999999</v>
      </c>
      <c r="Q27" s="238">
        <v>2170.8498679999998</v>
      </c>
      <c r="R27" s="238">
        <v>2173.0817037000002</v>
      </c>
      <c r="S27" s="238">
        <v>2178.8008166</v>
      </c>
      <c r="T27" s="238">
        <v>2184.8831320999998</v>
      </c>
      <c r="U27" s="238">
        <v>2189.6832221999998</v>
      </c>
      <c r="V27" s="238">
        <v>2197.7260142</v>
      </c>
      <c r="W27" s="238">
        <v>2207.3660799999998</v>
      </c>
      <c r="X27" s="238">
        <v>2223.9491797999999</v>
      </c>
      <c r="Y27" s="238">
        <v>2232.7744729999999</v>
      </c>
      <c r="Z27" s="238">
        <v>2239.1877198000002</v>
      </c>
      <c r="AA27" s="238">
        <v>2240.3864447000001</v>
      </c>
      <c r="AB27" s="238">
        <v>2244.0774553000001</v>
      </c>
      <c r="AC27" s="238">
        <v>2247.4582759999998</v>
      </c>
      <c r="AD27" s="238">
        <v>2249.2414365</v>
      </c>
      <c r="AE27" s="238">
        <v>2252.9674804000001</v>
      </c>
      <c r="AF27" s="238">
        <v>2257.3489373000002</v>
      </c>
      <c r="AG27" s="238">
        <v>2266.0009839999998</v>
      </c>
      <c r="AH27" s="238">
        <v>2268.9818841000001</v>
      </c>
      <c r="AI27" s="238">
        <v>2269.9068145000001</v>
      </c>
      <c r="AJ27" s="238">
        <v>2260.0721432999999</v>
      </c>
      <c r="AK27" s="238">
        <v>2263.4128583000002</v>
      </c>
      <c r="AL27" s="238">
        <v>2271.2253274999998</v>
      </c>
      <c r="AM27" s="238">
        <v>2292.8945769000002</v>
      </c>
      <c r="AN27" s="238">
        <v>2302.6117850999999</v>
      </c>
      <c r="AO27" s="238">
        <v>2309.7619782000002</v>
      </c>
      <c r="AP27" s="238">
        <v>2312.2449986000001</v>
      </c>
      <c r="AQ27" s="238">
        <v>2315.8362793000001</v>
      </c>
      <c r="AR27" s="238">
        <v>2318.4356628999999</v>
      </c>
      <c r="AS27" s="238">
        <v>2318.1641285000001</v>
      </c>
      <c r="AT27" s="238">
        <v>2320.1889835000002</v>
      </c>
      <c r="AU27" s="238">
        <v>2322.6312071000002</v>
      </c>
      <c r="AV27" s="238">
        <v>2324.7426786000001</v>
      </c>
      <c r="AW27" s="238">
        <v>2328.5807298</v>
      </c>
      <c r="AX27" s="238">
        <v>2333.3972399999998</v>
      </c>
      <c r="AY27" s="238">
        <v>2340.8963766000002</v>
      </c>
      <c r="AZ27" s="238">
        <v>2346.3916794000002</v>
      </c>
      <c r="BA27" s="329">
        <v>2351.587</v>
      </c>
      <c r="BB27" s="329">
        <v>2357.585</v>
      </c>
      <c r="BC27" s="329">
        <v>2361.355</v>
      </c>
      <c r="BD27" s="329">
        <v>2363.9989999999998</v>
      </c>
      <c r="BE27" s="329">
        <v>2363.66</v>
      </c>
      <c r="BF27" s="329">
        <v>2365.4470000000001</v>
      </c>
      <c r="BG27" s="329">
        <v>2367.5010000000002</v>
      </c>
      <c r="BH27" s="329">
        <v>2369.8049999999998</v>
      </c>
      <c r="BI27" s="329">
        <v>2372.4070000000002</v>
      </c>
      <c r="BJ27" s="329">
        <v>2375.29</v>
      </c>
      <c r="BK27" s="329">
        <v>2379.2199999999998</v>
      </c>
      <c r="BL27" s="329">
        <v>2382.0889999999999</v>
      </c>
      <c r="BM27" s="329">
        <v>2384.6619999999998</v>
      </c>
      <c r="BN27" s="329">
        <v>2386.4459999999999</v>
      </c>
      <c r="BO27" s="329">
        <v>2388.799</v>
      </c>
      <c r="BP27" s="329">
        <v>2391.2280000000001</v>
      </c>
      <c r="BQ27" s="329">
        <v>2394.0169999999998</v>
      </c>
      <c r="BR27" s="329">
        <v>2396.3820000000001</v>
      </c>
      <c r="BS27" s="329">
        <v>2398.607</v>
      </c>
      <c r="BT27" s="329">
        <v>2400.6930000000002</v>
      </c>
      <c r="BU27" s="329">
        <v>2402.64</v>
      </c>
      <c r="BV27" s="329">
        <v>2404.4479999999999</v>
      </c>
    </row>
    <row r="28" spans="1:74" ht="11.1" customHeight="1" x14ac:dyDescent="0.2">
      <c r="A28" s="148" t="s">
        <v>728</v>
      </c>
      <c r="B28" s="209" t="s">
        <v>448</v>
      </c>
      <c r="C28" s="238">
        <v>2274.3848585999999</v>
      </c>
      <c r="D28" s="238">
        <v>2274.8151850999998</v>
      </c>
      <c r="E28" s="238">
        <v>2275.0670931</v>
      </c>
      <c r="F28" s="238">
        <v>2274.1084504999999</v>
      </c>
      <c r="G28" s="238">
        <v>2274.7776208999999</v>
      </c>
      <c r="H28" s="238">
        <v>2276.0424721999998</v>
      </c>
      <c r="I28" s="238">
        <v>2277.587442</v>
      </c>
      <c r="J28" s="238">
        <v>2280.2803264999998</v>
      </c>
      <c r="K28" s="238">
        <v>2283.8055634000002</v>
      </c>
      <c r="L28" s="238">
        <v>2289.3988279999999</v>
      </c>
      <c r="M28" s="238">
        <v>2293.6620133000001</v>
      </c>
      <c r="N28" s="238">
        <v>2297.8307946</v>
      </c>
      <c r="O28" s="238">
        <v>2302.3503937999999</v>
      </c>
      <c r="P28" s="238">
        <v>2305.9964507</v>
      </c>
      <c r="Q28" s="238">
        <v>2309.2141870999999</v>
      </c>
      <c r="R28" s="238">
        <v>2310.7804406999999</v>
      </c>
      <c r="S28" s="238">
        <v>2314.0589083</v>
      </c>
      <c r="T28" s="238">
        <v>2317.8264273</v>
      </c>
      <c r="U28" s="238">
        <v>2322.0201312999998</v>
      </c>
      <c r="V28" s="238">
        <v>2326.8129032000002</v>
      </c>
      <c r="W28" s="238">
        <v>2332.1418764999999</v>
      </c>
      <c r="X28" s="238">
        <v>2337.1151666000001</v>
      </c>
      <c r="Y28" s="238">
        <v>2344.1854561</v>
      </c>
      <c r="Z28" s="238">
        <v>2352.4608604</v>
      </c>
      <c r="AA28" s="238">
        <v>2367.1829886999999</v>
      </c>
      <c r="AB28" s="238">
        <v>2373.9374157000002</v>
      </c>
      <c r="AC28" s="238">
        <v>2377.9657504000002</v>
      </c>
      <c r="AD28" s="238">
        <v>2373.7904539000001</v>
      </c>
      <c r="AE28" s="238">
        <v>2376.4747587000002</v>
      </c>
      <c r="AF28" s="238">
        <v>2380.5411257000001</v>
      </c>
      <c r="AG28" s="238">
        <v>2388.7055455999998</v>
      </c>
      <c r="AH28" s="238">
        <v>2393.4990441</v>
      </c>
      <c r="AI28" s="238">
        <v>2397.6376117</v>
      </c>
      <c r="AJ28" s="238">
        <v>2398.2233729999998</v>
      </c>
      <c r="AK28" s="238">
        <v>2403.2254856</v>
      </c>
      <c r="AL28" s="238">
        <v>2409.7460738999998</v>
      </c>
      <c r="AM28" s="238">
        <v>2422.7524466</v>
      </c>
      <c r="AN28" s="238">
        <v>2428.5845049999998</v>
      </c>
      <c r="AO28" s="238">
        <v>2432.2095579000002</v>
      </c>
      <c r="AP28" s="238">
        <v>2429.116998</v>
      </c>
      <c r="AQ28" s="238">
        <v>2431.7109948000002</v>
      </c>
      <c r="AR28" s="238">
        <v>2435.4809412</v>
      </c>
      <c r="AS28" s="238">
        <v>2443.5901481000001</v>
      </c>
      <c r="AT28" s="238">
        <v>2447.3395105</v>
      </c>
      <c r="AU28" s="238">
        <v>2449.8923393</v>
      </c>
      <c r="AV28" s="238">
        <v>2447.8560750000001</v>
      </c>
      <c r="AW28" s="238">
        <v>2450.5602561999999</v>
      </c>
      <c r="AX28" s="238">
        <v>2454.6123235</v>
      </c>
      <c r="AY28" s="238">
        <v>2462.0442548000001</v>
      </c>
      <c r="AZ28" s="238">
        <v>2467.2681103999998</v>
      </c>
      <c r="BA28" s="329">
        <v>2472.3159999999998</v>
      </c>
      <c r="BB28" s="329">
        <v>2478.2249999999999</v>
      </c>
      <c r="BC28" s="329">
        <v>2482.1419999999998</v>
      </c>
      <c r="BD28" s="329">
        <v>2485.1060000000002</v>
      </c>
      <c r="BE28" s="329">
        <v>2485.4870000000001</v>
      </c>
      <c r="BF28" s="329">
        <v>2487.7640000000001</v>
      </c>
      <c r="BG28" s="329">
        <v>2490.3069999999998</v>
      </c>
      <c r="BH28" s="329">
        <v>2493.1619999999998</v>
      </c>
      <c r="BI28" s="329">
        <v>2496.2049999999999</v>
      </c>
      <c r="BJ28" s="329">
        <v>2499.4810000000002</v>
      </c>
      <c r="BK28" s="329">
        <v>2503.694</v>
      </c>
      <c r="BL28" s="329">
        <v>2506.9079999999999</v>
      </c>
      <c r="BM28" s="329">
        <v>2509.826</v>
      </c>
      <c r="BN28" s="329">
        <v>2511.87</v>
      </c>
      <c r="BO28" s="329">
        <v>2514.6329999999998</v>
      </c>
      <c r="BP28" s="329">
        <v>2517.5349999999999</v>
      </c>
      <c r="BQ28" s="329">
        <v>2520.8180000000002</v>
      </c>
      <c r="BR28" s="329">
        <v>2523.819</v>
      </c>
      <c r="BS28" s="329">
        <v>2526.779</v>
      </c>
      <c r="BT28" s="329">
        <v>2529.6979999999999</v>
      </c>
      <c r="BU28" s="329">
        <v>2532.576</v>
      </c>
      <c r="BV28" s="329">
        <v>2535.413</v>
      </c>
    </row>
    <row r="29" spans="1:74" ht="11.1" customHeight="1" x14ac:dyDescent="0.2">
      <c r="A29" s="148" t="s">
        <v>729</v>
      </c>
      <c r="B29" s="209" t="s">
        <v>449</v>
      </c>
      <c r="C29" s="238">
        <v>1072.4161316</v>
      </c>
      <c r="D29" s="238">
        <v>1071.7313985999999</v>
      </c>
      <c r="E29" s="238">
        <v>1071.2735421</v>
      </c>
      <c r="F29" s="238">
        <v>1070.311156</v>
      </c>
      <c r="G29" s="238">
        <v>1070.855607</v>
      </c>
      <c r="H29" s="238">
        <v>1072.175489</v>
      </c>
      <c r="I29" s="238">
        <v>1076.0210431999999</v>
      </c>
      <c r="J29" s="238">
        <v>1077.5791062999999</v>
      </c>
      <c r="K29" s="238">
        <v>1078.5999194999999</v>
      </c>
      <c r="L29" s="238">
        <v>1077.3158893</v>
      </c>
      <c r="M29" s="238">
        <v>1078.5878978000001</v>
      </c>
      <c r="N29" s="238">
        <v>1080.6483516000001</v>
      </c>
      <c r="O29" s="238">
        <v>1085.4902176999999</v>
      </c>
      <c r="P29" s="238">
        <v>1087.6328366</v>
      </c>
      <c r="Q29" s="238">
        <v>1089.0691753000001</v>
      </c>
      <c r="R29" s="238">
        <v>1089.3827646</v>
      </c>
      <c r="S29" s="238">
        <v>1089.7188951999999</v>
      </c>
      <c r="T29" s="238">
        <v>1089.6610977</v>
      </c>
      <c r="U29" s="238">
        <v>1087.0155030999999</v>
      </c>
      <c r="V29" s="238">
        <v>1087.8152513</v>
      </c>
      <c r="W29" s="238">
        <v>1089.8664730999999</v>
      </c>
      <c r="X29" s="238">
        <v>1093.8564417</v>
      </c>
      <c r="Y29" s="238">
        <v>1097.8951560999999</v>
      </c>
      <c r="Z29" s="238">
        <v>1102.6698893</v>
      </c>
      <c r="AA29" s="238">
        <v>1110.4585635000001</v>
      </c>
      <c r="AB29" s="238">
        <v>1114.996893</v>
      </c>
      <c r="AC29" s="238">
        <v>1118.5627998</v>
      </c>
      <c r="AD29" s="238">
        <v>1120.4508678</v>
      </c>
      <c r="AE29" s="238">
        <v>1122.6009916</v>
      </c>
      <c r="AF29" s="238">
        <v>1124.307755</v>
      </c>
      <c r="AG29" s="238">
        <v>1123.4542237000001</v>
      </c>
      <c r="AH29" s="238">
        <v>1125.861967</v>
      </c>
      <c r="AI29" s="238">
        <v>1129.4140504</v>
      </c>
      <c r="AJ29" s="238">
        <v>1136.9517344999999</v>
      </c>
      <c r="AK29" s="238">
        <v>1140.6615532000001</v>
      </c>
      <c r="AL29" s="238">
        <v>1143.3847668999999</v>
      </c>
      <c r="AM29" s="238">
        <v>1144.3460983</v>
      </c>
      <c r="AN29" s="238">
        <v>1145.6775600000001</v>
      </c>
      <c r="AO29" s="238">
        <v>1146.6038747</v>
      </c>
      <c r="AP29" s="238">
        <v>1144.5056116000001</v>
      </c>
      <c r="AQ29" s="238">
        <v>1146.5862055</v>
      </c>
      <c r="AR29" s="238">
        <v>1150.2262254</v>
      </c>
      <c r="AS29" s="238">
        <v>1159.8135204</v>
      </c>
      <c r="AT29" s="238">
        <v>1163.2815059</v>
      </c>
      <c r="AU29" s="238">
        <v>1165.0180309</v>
      </c>
      <c r="AV29" s="238">
        <v>1162.2638955</v>
      </c>
      <c r="AW29" s="238">
        <v>1162.6068991</v>
      </c>
      <c r="AX29" s="238">
        <v>1163.287842</v>
      </c>
      <c r="AY29" s="238">
        <v>1164.0616075</v>
      </c>
      <c r="AZ29" s="238">
        <v>1165.6022663000001</v>
      </c>
      <c r="BA29" s="329">
        <v>1167.665</v>
      </c>
      <c r="BB29" s="329">
        <v>1171.5820000000001</v>
      </c>
      <c r="BC29" s="329">
        <v>1173.6880000000001</v>
      </c>
      <c r="BD29" s="329">
        <v>1175.316</v>
      </c>
      <c r="BE29" s="329">
        <v>1175.529</v>
      </c>
      <c r="BF29" s="329">
        <v>1176.904</v>
      </c>
      <c r="BG29" s="329">
        <v>1178.5050000000001</v>
      </c>
      <c r="BH29" s="329">
        <v>1180.366</v>
      </c>
      <c r="BI29" s="329">
        <v>1182.3889999999999</v>
      </c>
      <c r="BJ29" s="329">
        <v>1184.6099999999999</v>
      </c>
      <c r="BK29" s="329">
        <v>1187.3869999999999</v>
      </c>
      <c r="BL29" s="329">
        <v>1189.7339999999999</v>
      </c>
      <c r="BM29" s="329">
        <v>1192.009</v>
      </c>
      <c r="BN29" s="329">
        <v>1194.02</v>
      </c>
      <c r="BO29" s="329">
        <v>1196.297</v>
      </c>
      <c r="BP29" s="329">
        <v>1198.6479999999999</v>
      </c>
      <c r="BQ29" s="329">
        <v>1201.258</v>
      </c>
      <c r="BR29" s="329">
        <v>1203.616</v>
      </c>
      <c r="BS29" s="329">
        <v>1205.9069999999999</v>
      </c>
      <c r="BT29" s="329">
        <v>1208.1310000000001</v>
      </c>
      <c r="BU29" s="329">
        <v>1210.289</v>
      </c>
      <c r="BV29" s="329">
        <v>1212.3800000000001</v>
      </c>
    </row>
    <row r="30" spans="1:74" ht="11.1" customHeight="1" x14ac:dyDescent="0.2">
      <c r="A30" s="148" t="s">
        <v>730</v>
      </c>
      <c r="B30" s="209" t="s">
        <v>450</v>
      </c>
      <c r="C30" s="238">
        <v>2919.7952641000002</v>
      </c>
      <c r="D30" s="238">
        <v>2924.0381266999998</v>
      </c>
      <c r="E30" s="238">
        <v>2926.8580256999999</v>
      </c>
      <c r="F30" s="238">
        <v>2924.3641594999999</v>
      </c>
      <c r="G30" s="238">
        <v>2927.2562327000001</v>
      </c>
      <c r="H30" s="238">
        <v>2931.6434435000001</v>
      </c>
      <c r="I30" s="238">
        <v>2938.9256759</v>
      </c>
      <c r="J30" s="238">
        <v>2945.2532491000002</v>
      </c>
      <c r="K30" s="238">
        <v>2952.0260471000001</v>
      </c>
      <c r="L30" s="238">
        <v>2957.8123418</v>
      </c>
      <c r="M30" s="238">
        <v>2966.5493852</v>
      </c>
      <c r="N30" s="238">
        <v>2976.8054492000001</v>
      </c>
      <c r="O30" s="238">
        <v>2992.9631973</v>
      </c>
      <c r="P30" s="238">
        <v>3002.9703052</v>
      </c>
      <c r="Q30" s="238">
        <v>3011.2094364</v>
      </c>
      <c r="R30" s="238">
        <v>3015.4228226999999</v>
      </c>
      <c r="S30" s="238">
        <v>3021.8193262</v>
      </c>
      <c r="T30" s="238">
        <v>3028.1411791</v>
      </c>
      <c r="U30" s="238">
        <v>3032.1650272000002</v>
      </c>
      <c r="V30" s="238">
        <v>3040.0050940000001</v>
      </c>
      <c r="W30" s="238">
        <v>3049.4380255999999</v>
      </c>
      <c r="X30" s="238">
        <v>3062.3502592999998</v>
      </c>
      <c r="Y30" s="238">
        <v>3073.5540924000002</v>
      </c>
      <c r="Z30" s="238">
        <v>3084.9359622000002</v>
      </c>
      <c r="AA30" s="238">
        <v>3099.7372107000001</v>
      </c>
      <c r="AB30" s="238">
        <v>3109.0441476000001</v>
      </c>
      <c r="AC30" s="238">
        <v>3116.0981148999999</v>
      </c>
      <c r="AD30" s="238">
        <v>3115.5706890000001</v>
      </c>
      <c r="AE30" s="238">
        <v>3122.1150345999999</v>
      </c>
      <c r="AF30" s="238">
        <v>3130.4027280999999</v>
      </c>
      <c r="AG30" s="238">
        <v>3144.7518399</v>
      </c>
      <c r="AH30" s="238">
        <v>3153.2876765999999</v>
      </c>
      <c r="AI30" s="238">
        <v>3160.3283084999998</v>
      </c>
      <c r="AJ30" s="238">
        <v>3159.7215999999999</v>
      </c>
      <c r="AK30" s="238">
        <v>3168.3859238999999</v>
      </c>
      <c r="AL30" s="238">
        <v>3180.1691445000001</v>
      </c>
      <c r="AM30" s="238">
        <v>3203.1950872000002</v>
      </c>
      <c r="AN30" s="238">
        <v>3215.1232325000001</v>
      </c>
      <c r="AO30" s="238">
        <v>3224.0774058000002</v>
      </c>
      <c r="AP30" s="238">
        <v>3226.7304748000001</v>
      </c>
      <c r="AQ30" s="238">
        <v>3232.2320528999999</v>
      </c>
      <c r="AR30" s="238">
        <v>3237.2550078999998</v>
      </c>
      <c r="AS30" s="238">
        <v>3240.4052590000001</v>
      </c>
      <c r="AT30" s="238">
        <v>3245.5165286000001</v>
      </c>
      <c r="AU30" s="238">
        <v>3251.1947359999999</v>
      </c>
      <c r="AV30" s="238">
        <v>3256.9993494999999</v>
      </c>
      <c r="AW30" s="238">
        <v>3264.1418309000001</v>
      </c>
      <c r="AX30" s="238">
        <v>3272.1816484999999</v>
      </c>
      <c r="AY30" s="238">
        <v>3282.0520090999999</v>
      </c>
      <c r="AZ30" s="238">
        <v>3291.1865945</v>
      </c>
      <c r="BA30" s="329">
        <v>3300.5189999999998</v>
      </c>
      <c r="BB30" s="329">
        <v>3312.42</v>
      </c>
      <c r="BC30" s="329">
        <v>3320.3679999999999</v>
      </c>
      <c r="BD30" s="329">
        <v>3326.7339999999999</v>
      </c>
      <c r="BE30" s="329">
        <v>3328.866</v>
      </c>
      <c r="BF30" s="329">
        <v>3334.058</v>
      </c>
      <c r="BG30" s="329">
        <v>3339.6559999999999</v>
      </c>
      <c r="BH30" s="329">
        <v>3345.4789999999998</v>
      </c>
      <c r="BI30" s="329">
        <v>3352.029</v>
      </c>
      <c r="BJ30" s="329">
        <v>3359.123</v>
      </c>
      <c r="BK30" s="329">
        <v>3368.14</v>
      </c>
      <c r="BL30" s="329">
        <v>3375.288</v>
      </c>
      <c r="BM30" s="329">
        <v>3381.9459999999999</v>
      </c>
      <c r="BN30" s="329">
        <v>3387.203</v>
      </c>
      <c r="BO30" s="329">
        <v>3393.5650000000001</v>
      </c>
      <c r="BP30" s="329">
        <v>3400.1219999999998</v>
      </c>
      <c r="BQ30" s="329">
        <v>3407.5</v>
      </c>
      <c r="BR30" s="329">
        <v>3413.9749999999999</v>
      </c>
      <c r="BS30" s="329">
        <v>3420.1729999999998</v>
      </c>
      <c r="BT30" s="329">
        <v>3426.0949999999998</v>
      </c>
      <c r="BU30" s="329">
        <v>3431.741</v>
      </c>
      <c r="BV30" s="329">
        <v>3437.1109999999999</v>
      </c>
    </row>
    <row r="31" spans="1:74" ht="11.1" customHeight="1" x14ac:dyDescent="0.2">
      <c r="A31" s="148" t="s">
        <v>731</v>
      </c>
      <c r="B31" s="209" t="s">
        <v>451</v>
      </c>
      <c r="C31" s="238">
        <v>831.09023619000004</v>
      </c>
      <c r="D31" s="238">
        <v>831.84982794999996</v>
      </c>
      <c r="E31" s="238">
        <v>832.09969088000003</v>
      </c>
      <c r="F31" s="238">
        <v>830.52058165999995</v>
      </c>
      <c r="G31" s="238">
        <v>830.74041944999999</v>
      </c>
      <c r="H31" s="238">
        <v>831.43996090999997</v>
      </c>
      <c r="I31" s="238">
        <v>833.37713062</v>
      </c>
      <c r="J31" s="238">
        <v>834.46763600999998</v>
      </c>
      <c r="K31" s="238">
        <v>835.46940165000001</v>
      </c>
      <c r="L31" s="238">
        <v>835.75592872000004</v>
      </c>
      <c r="M31" s="238">
        <v>837.05008896000004</v>
      </c>
      <c r="N31" s="238">
        <v>838.72538354000005</v>
      </c>
      <c r="O31" s="238">
        <v>841.93664351999996</v>
      </c>
      <c r="P31" s="238">
        <v>843.50808353000002</v>
      </c>
      <c r="Q31" s="238">
        <v>844.59453461999999</v>
      </c>
      <c r="R31" s="238">
        <v>844.42820900000004</v>
      </c>
      <c r="S31" s="238">
        <v>845.12052306999999</v>
      </c>
      <c r="T31" s="238">
        <v>845.90368907000004</v>
      </c>
      <c r="U31" s="238">
        <v>846.21016305000001</v>
      </c>
      <c r="V31" s="238">
        <v>847.60069081999995</v>
      </c>
      <c r="W31" s="238">
        <v>849.50772845999995</v>
      </c>
      <c r="X31" s="238">
        <v>852.68232871999999</v>
      </c>
      <c r="Y31" s="238">
        <v>855.05909651000002</v>
      </c>
      <c r="Z31" s="238">
        <v>857.38908458000003</v>
      </c>
      <c r="AA31" s="238">
        <v>860.05276447999995</v>
      </c>
      <c r="AB31" s="238">
        <v>862.00383949000002</v>
      </c>
      <c r="AC31" s="238">
        <v>863.62278114000003</v>
      </c>
      <c r="AD31" s="238">
        <v>864.24203119000003</v>
      </c>
      <c r="AE31" s="238">
        <v>865.69737480000003</v>
      </c>
      <c r="AF31" s="238">
        <v>867.32125371999996</v>
      </c>
      <c r="AG31" s="238">
        <v>869.53797272999998</v>
      </c>
      <c r="AH31" s="238">
        <v>871.18069369</v>
      </c>
      <c r="AI31" s="238">
        <v>872.67372138999997</v>
      </c>
      <c r="AJ31" s="238">
        <v>872.57928685000002</v>
      </c>
      <c r="AK31" s="238">
        <v>874.85125473000005</v>
      </c>
      <c r="AL31" s="238">
        <v>878.05185607999999</v>
      </c>
      <c r="AM31" s="238">
        <v>884.90703080000003</v>
      </c>
      <c r="AN31" s="238">
        <v>887.92044410999995</v>
      </c>
      <c r="AO31" s="238">
        <v>889.81803592999995</v>
      </c>
      <c r="AP31" s="238">
        <v>888.70888786</v>
      </c>
      <c r="AQ31" s="238">
        <v>889.7930255</v>
      </c>
      <c r="AR31" s="238">
        <v>891.17953046000002</v>
      </c>
      <c r="AS31" s="238">
        <v>893.45880218000002</v>
      </c>
      <c r="AT31" s="238">
        <v>895.00724216000003</v>
      </c>
      <c r="AU31" s="238">
        <v>896.41524985000001</v>
      </c>
      <c r="AV31" s="238">
        <v>897.39161488000002</v>
      </c>
      <c r="AW31" s="238">
        <v>898.73716577000005</v>
      </c>
      <c r="AX31" s="238">
        <v>900.16069215000005</v>
      </c>
      <c r="AY31" s="238">
        <v>901.58303138999997</v>
      </c>
      <c r="AZ31" s="238">
        <v>903.22188072999995</v>
      </c>
      <c r="BA31" s="329">
        <v>904.99810000000002</v>
      </c>
      <c r="BB31" s="329">
        <v>907.4973</v>
      </c>
      <c r="BC31" s="329">
        <v>909.10889999999995</v>
      </c>
      <c r="BD31" s="329">
        <v>910.41859999999997</v>
      </c>
      <c r="BE31" s="329">
        <v>910.93</v>
      </c>
      <c r="BF31" s="329">
        <v>912.00810000000001</v>
      </c>
      <c r="BG31" s="329">
        <v>913.15650000000005</v>
      </c>
      <c r="BH31" s="329">
        <v>914.25540000000001</v>
      </c>
      <c r="BI31" s="329">
        <v>915.63419999999996</v>
      </c>
      <c r="BJ31" s="329">
        <v>917.17319999999995</v>
      </c>
      <c r="BK31" s="329">
        <v>919.3374</v>
      </c>
      <c r="BL31" s="329">
        <v>920.84770000000003</v>
      </c>
      <c r="BM31" s="329">
        <v>922.16920000000005</v>
      </c>
      <c r="BN31" s="329">
        <v>923.01930000000004</v>
      </c>
      <c r="BO31" s="329">
        <v>924.17529999999999</v>
      </c>
      <c r="BP31" s="329">
        <v>925.35450000000003</v>
      </c>
      <c r="BQ31" s="329">
        <v>926.57929999999999</v>
      </c>
      <c r="BR31" s="329">
        <v>927.78830000000005</v>
      </c>
      <c r="BS31" s="329">
        <v>929.00390000000004</v>
      </c>
      <c r="BT31" s="329">
        <v>930.22590000000002</v>
      </c>
      <c r="BU31" s="329">
        <v>931.45450000000005</v>
      </c>
      <c r="BV31" s="329">
        <v>932.68960000000004</v>
      </c>
    </row>
    <row r="32" spans="1:74" ht="11.1" customHeight="1" x14ac:dyDescent="0.2">
      <c r="A32" s="148" t="s">
        <v>732</v>
      </c>
      <c r="B32" s="209" t="s">
        <v>452</v>
      </c>
      <c r="C32" s="238">
        <v>1795.1794970999999</v>
      </c>
      <c r="D32" s="238">
        <v>1789.2394604000001</v>
      </c>
      <c r="E32" s="238">
        <v>1784.9849168999999</v>
      </c>
      <c r="F32" s="238">
        <v>1782.3942320000001</v>
      </c>
      <c r="G32" s="238">
        <v>1781.526901</v>
      </c>
      <c r="H32" s="238">
        <v>1782.3612893</v>
      </c>
      <c r="I32" s="238">
        <v>1786.2284778000001</v>
      </c>
      <c r="J32" s="238">
        <v>1789.4679937999999</v>
      </c>
      <c r="K32" s="238">
        <v>1793.4109182</v>
      </c>
      <c r="L32" s="238">
        <v>1796.9234898</v>
      </c>
      <c r="M32" s="238">
        <v>1803.1235523</v>
      </c>
      <c r="N32" s="238">
        <v>1810.8773444000001</v>
      </c>
      <c r="O32" s="238">
        <v>1823.5124808</v>
      </c>
      <c r="P32" s="238">
        <v>1831.878021</v>
      </c>
      <c r="Q32" s="238">
        <v>1839.3015797999999</v>
      </c>
      <c r="R32" s="238">
        <v>1844.7740683</v>
      </c>
      <c r="S32" s="238">
        <v>1851.0704808</v>
      </c>
      <c r="T32" s="238">
        <v>1857.1817285</v>
      </c>
      <c r="U32" s="238">
        <v>1862.767736</v>
      </c>
      <c r="V32" s="238">
        <v>1868.7637107</v>
      </c>
      <c r="W32" s="238">
        <v>1874.8295771999999</v>
      </c>
      <c r="X32" s="238">
        <v>1879.7134662999999</v>
      </c>
      <c r="Y32" s="238">
        <v>1886.8580181</v>
      </c>
      <c r="Z32" s="238">
        <v>1895.0113636000001</v>
      </c>
      <c r="AA32" s="238">
        <v>1908.0190313999999</v>
      </c>
      <c r="AB32" s="238">
        <v>1915.3058175000001</v>
      </c>
      <c r="AC32" s="238">
        <v>1920.7172508000001</v>
      </c>
      <c r="AD32" s="238">
        <v>1921.2368173</v>
      </c>
      <c r="AE32" s="238">
        <v>1925.1599299</v>
      </c>
      <c r="AF32" s="238">
        <v>1929.470075</v>
      </c>
      <c r="AG32" s="238">
        <v>1934.8927512</v>
      </c>
      <c r="AH32" s="238">
        <v>1939.4328370000001</v>
      </c>
      <c r="AI32" s="238">
        <v>1943.8158309999999</v>
      </c>
      <c r="AJ32" s="238">
        <v>1944.9252263000001</v>
      </c>
      <c r="AK32" s="238">
        <v>1951.3314174</v>
      </c>
      <c r="AL32" s="238">
        <v>1959.9178970999999</v>
      </c>
      <c r="AM32" s="238">
        <v>1977.2164146</v>
      </c>
      <c r="AN32" s="238">
        <v>1985.2646597</v>
      </c>
      <c r="AO32" s="238">
        <v>1990.5943815999999</v>
      </c>
      <c r="AP32" s="238">
        <v>1989.0291337000001</v>
      </c>
      <c r="AQ32" s="238">
        <v>1992.0541441</v>
      </c>
      <c r="AR32" s="238">
        <v>1995.4929662</v>
      </c>
      <c r="AS32" s="238">
        <v>1999.8446231</v>
      </c>
      <c r="AT32" s="238">
        <v>2003.7368014000001</v>
      </c>
      <c r="AU32" s="238">
        <v>2007.6685242999999</v>
      </c>
      <c r="AV32" s="238">
        <v>2011.1170130999999</v>
      </c>
      <c r="AW32" s="238">
        <v>2015.5199087999999</v>
      </c>
      <c r="AX32" s="238">
        <v>2020.3544328</v>
      </c>
      <c r="AY32" s="238">
        <v>2025.9240774</v>
      </c>
      <c r="AZ32" s="238">
        <v>2031.3942388999999</v>
      </c>
      <c r="BA32" s="329">
        <v>2037.068</v>
      </c>
      <c r="BB32" s="329">
        <v>2044.55</v>
      </c>
      <c r="BC32" s="329">
        <v>2049.4299999999998</v>
      </c>
      <c r="BD32" s="329">
        <v>2053.31</v>
      </c>
      <c r="BE32" s="329">
        <v>2054.5129999999999</v>
      </c>
      <c r="BF32" s="329">
        <v>2057.6559999999999</v>
      </c>
      <c r="BG32" s="329">
        <v>2061.058</v>
      </c>
      <c r="BH32" s="329">
        <v>2064.556</v>
      </c>
      <c r="BI32" s="329">
        <v>2068.6019999999999</v>
      </c>
      <c r="BJ32" s="329">
        <v>2073.0320000000002</v>
      </c>
      <c r="BK32" s="329">
        <v>2078.9279999999999</v>
      </c>
      <c r="BL32" s="329">
        <v>2083.3119999999999</v>
      </c>
      <c r="BM32" s="329">
        <v>2087.2669999999998</v>
      </c>
      <c r="BN32" s="329">
        <v>2090.194</v>
      </c>
      <c r="BO32" s="329">
        <v>2093.739</v>
      </c>
      <c r="BP32" s="329">
        <v>2097.3040000000001</v>
      </c>
      <c r="BQ32" s="329">
        <v>2100.9540000000002</v>
      </c>
      <c r="BR32" s="329">
        <v>2104.511</v>
      </c>
      <c r="BS32" s="329">
        <v>2108.0390000000002</v>
      </c>
      <c r="BT32" s="329">
        <v>2111.538</v>
      </c>
      <c r="BU32" s="329">
        <v>2115.009</v>
      </c>
      <c r="BV32" s="329">
        <v>2118.451</v>
      </c>
    </row>
    <row r="33" spans="1:74" s="163" customFormat="1" ht="11.1" customHeight="1" x14ac:dyDescent="0.2">
      <c r="A33" s="148" t="s">
        <v>733</v>
      </c>
      <c r="B33" s="209" t="s">
        <v>453</v>
      </c>
      <c r="C33" s="238">
        <v>1035.8431246</v>
      </c>
      <c r="D33" s="238">
        <v>1037.1690443</v>
      </c>
      <c r="E33" s="238">
        <v>1038.5824190000001</v>
      </c>
      <c r="F33" s="238">
        <v>1039.3702053</v>
      </c>
      <c r="G33" s="238">
        <v>1041.4932729</v>
      </c>
      <c r="H33" s="238">
        <v>1044.2385783</v>
      </c>
      <c r="I33" s="238">
        <v>1049.3720304999999</v>
      </c>
      <c r="J33" s="238">
        <v>1052.0373795</v>
      </c>
      <c r="K33" s="238">
        <v>1054.0005343</v>
      </c>
      <c r="L33" s="238">
        <v>1052.5905593</v>
      </c>
      <c r="M33" s="238">
        <v>1055.1525276</v>
      </c>
      <c r="N33" s="238">
        <v>1059.0155035</v>
      </c>
      <c r="O33" s="238">
        <v>1066.9005986</v>
      </c>
      <c r="P33" s="238">
        <v>1071.324756</v>
      </c>
      <c r="Q33" s="238">
        <v>1075.0090874</v>
      </c>
      <c r="R33" s="238">
        <v>1076.5777181999999</v>
      </c>
      <c r="S33" s="238">
        <v>1079.8143034</v>
      </c>
      <c r="T33" s="238">
        <v>1083.3429684</v>
      </c>
      <c r="U33" s="238">
        <v>1087.6867027999999</v>
      </c>
      <c r="V33" s="238">
        <v>1091.4072854000001</v>
      </c>
      <c r="W33" s="238">
        <v>1095.0277057000001</v>
      </c>
      <c r="X33" s="238">
        <v>1097.199149</v>
      </c>
      <c r="Y33" s="238">
        <v>1101.6308557</v>
      </c>
      <c r="Z33" s="238">
        <v>1106.9740111999999</v>
      </c>
      <c r="AA33" s="238">
        <v>1116.3997101</v>
      </c>
      <c r="AB33" s="238">
        <v>1121.1874419000001</v>
      </c>
      <c r="AC33" s="238">
        <v>1124.5083013999999</v>
      </c>
      <c r="AD33" s="238">
        <v>1123.4235134999999</v>
      </c>
      <c r="AE33" s="238">
        <v>1126.0147093999999</v>
      </c>
      <c r="AF33" s="238">
        <v>1129.3431141999999</v>
      </c>
      <c r="AG33" s="238">
        <v>1134.7923957999999</v>
      </c>
      <c r="AH33" s="238">
        <v>1138.5574675</v>
      </c>
      <c r="AI33" s="238">
        <v>1142.0219972</v>
      </c>
      <c r="AJ33" s="238">
        <v>1143.2186586</v>
      </c>
      <c r="AK33" s="238">
        <v>1147.557599</v>
      </c>
      <c r="AL33" s="238">
        <v>1153.0714920999999</v>
      </c>
      <c r="AM33" s="238">
        <v>1163.0034551000001</v>
      </c>
      <c r="AN33" s="238">
        <v>1168.4349159000001</v>
      </c>
      <c r="AO33" s="238">
        <v>1172.6089916000001</v>
      </c>
      <c r="AP33" s="238">
        <v>1174.4772002</v>
      </c>
      <c r="AQ33" s="238">
        <v>1176.9228671000001</v>
      </c>
      <c r="AR33" s="238">
        <v>1178.8975105</v>
      </c>
      <c r="AS33" s="238">
        <v>1179.5632504</v>
      </c>
      <c r="AT33" s="238">
        <v>1181.2242564000001</v>
      </c>
      <c r="AU33" s="238">
        <v>1183.0426485</v>
      </c>
      <c r="AV33" s="238">
        <v>1184.6574699</v>
      </c>
      <c r="AW33" s="238">
        <v>1187.0613523</v>
      </c>
      <c r="AX33" s="238">
        <v>1189.8933386000001</v>
      </c>
      <c r="AY33" s="238">
        <v>1193.3793877000001</v>
      </c>
      <c r="AZ33" s="238">
        <v>1196.8981128</v>
      </c>
      <c r="BA33" s="329">
        <v>1200.675</v>
      </c>
      <c r="BB33" s="329">
        <v>1205.9390000000001</v>
      </c>
      <c r="BC33" s="329">
        <v>1209.3130000000001</v>
      </c>
      <c r="BD33" s="329">
        <v>1212.0250000000001</v>
      </c>
      <c r="BE33" s="329">
        <v>1212.991</v>
      </c>
      <c r="BF33" s="329">
        <v>1215.194</v>
      </c>
      <c r="BG33" s="329">
        <v>1217.55</v>
      </c>
      <c r="BH33" s="329">
        <v>1220.1130000000001</v>
      </c>
      <c r="BI33" s="329">
        <v>1222.7329999999999</v>
      </c>
      <c r="BJ33" s="329">
        <v>1225.4639999999999</v>
      </c>
      <c r="BK33" s="329">
        <v>1228.606</v>
      </c>
      <c r="BL33" s="329">
        <v>1231.336</v>
      </c>
      <c r="BM33" s="329">
        <v>1233.952</v>
      </c>
      <c r="BN33" s="329">
        <v>1236.269</v>
      </c>
      <c r="BO33" s="329">
        <v>1238.8</v>
      </c>
      <c r="BP33" s="329">
        <v>1241.3579999999999</v>
      </c>
      <c r="BQ33" s="329">
        <v>1244.0609999999999</v>
      </c>
      <c r="BR33" s="329">
        <v>1246.585</v>
      </c>
      <c r="BS33" s="329">
        <v>1249.048</v>
      </c>
      <c r="BT33" s="329">
        <v>1251.45</v>
      </c>
      <c r="BU33" s="329">
        <v>1253.7909999999999</v>
      </c>
      <c r="BV33" s="329">
        <v>1256.0709999999999</v>
      </c>
    </row>
    <row r="34" spans="1:74" s="163" customFormat="1" ht="11.1" customHeight="1" x14ac:dyDescent="0.2">
      <c r="A34" s="148" t="s">
        <v>734</v>
      </c>
      <c r="B34" s="209" t="s">
        <v>454</v>
      </c>
      <c r="C34" s="238">
        <v>2540.5049445</v>
      </c>
      <c r="D34" s="238">
        <v>2546.5208481</v>
      </c>
      <c r="E34" s="238">
        <v>2549.7443410000001</v>
      </c>
      <c r="F34" s="238">
        <v>2544.7110938999999</v>
      </c>
      <c r="G34" s="238">
        <v>2546.4480124000002</v>
      </c>
      <c r="H34" s="238">
        <v>2549.4907672999998</v>
      </c>
      <c r="I34" s="238">
        <v>2554.606585</v>
      </c>
      <c r="J34" s="238">
        <v>2559.6855927000001</v>
      </c>
      <c r="K34" s="238">
        <v>2565.4950168999999</v>
      </c>
      <c r="L34" s="238">
        <v>2573.0503715</v>
      </c>
      <c r="M34" s="238">
        <v>2579.5589934</v>
      </c>
      <c r="N34" s="238">
        <v>2586.0363963999998</v>
      </c>
      <c r="O34" s="238">
        <v>2592.5530708000001</v>
      </c>
      <c r="P34" s="238">
        <v>2598.9151685000002</v>
      </c>
      <c r="Q34" s="238">
        <v>2605.1931797000002</v>
      </c>
      <c r="R34" s="238">
        <v>2611.6117813999999</v>
      </c>
      <c r="S34" s="238">
        <v>2617.5531120000001</v>
      </c>
      <c r="T34" s="238">
        <v>2623.2418484</v>
      </c>
      <c r="U34" s="238">
        <v>2624.9378815</v>
      </c>
      <c r="V34" s="238">
        <v>2632.9265114999998</v>
      </c>
      <c r="W34" s="238">
        <v>2643.4676291000001</v>
      </c>
      <c r="X34" s="238">
        <v>2661.3868357000001</v>
      </c>
      <c r="Y34" s="238">
        <v>2673.4137277999998</v>
      </c>
      <c r="Z34" s="238">
        <v>2684.3739065999998</v>
      </c>
      <c r="AA34" s="238">
        <v>2693.7209934000002</v>
      </c>
      <c r="AB34" s="238">
        <v>2702.9575297000001</v>
      </c>
      <c r="AC34" s="238">
        <v>2711.5371369</v>
      </c>
      <c r="AD34" s="238">
        <v>2719.1654874999999</v>
      </c>
      <c r="AE34" s="238">
        <v>2726.6519819</v>
      </c>
      <c r="AF34" s="238">
        <v>2733.7022926999998</v>
      </c>
      <c r="AG34" s="238">
        <v>2739.6228787999999</v>
      </c>
      <c r="AH34" s="238">
        <v>2746.3209780000002</v>
      </c>
      <c r="AI34" s="238">
        <v>2753.1030492999998</v>
      </c>
      <c r="AJ34" s="238">
        <v>2757.1491621</v>
      </c>
      <c r="AK34" s="238">
        <v>2766.2141256</v>
      </c>
      <c r="AL34" s="238">
        <v>2777.4780090999998</v>
      </c>
      <c r="AM34" s="238">
        <v>2795.7784191000001</v>
      </c>
      <c r="AN34" s="238">
        <v>2807.8119379999998</v>
      </c>
      <c r="AO34" s="238">
        <v>2818.4161721</v>
      </c>
      <c r="AP34" s="238">
        <v>2827.8569357000001</v>
      </c>
      <c r="AQ34" s="238">
        <v>2835.4032397999999</v>
      </c>
      <c r="AR34" s="238">
        <v>2841.3208986999998</v>
      </c>
      <c r="AS34" s="238">
        <v>2843.5571881999999</v>
      </c>
      <c r="AT34" s="238">
        <v>2847.7570996999998</v>
      </c>
      <c r="AU34" s="238">
        <v>2851.8679090000001</v>
      </c>
      <c r="AV34" s="238">
        <v>2854.4720225999999</v>
      </c>
      <c r="AW34" s="238">
        <v>2859.4678227999998</v>
      </c>
      <c r="AX34" s="238">
        <v>2865.4377159999999</v>
      </c>
      <c r="AY34" s="238">
        <v>2872.8542905999998</v>
      </c>
      <c r="AZ34" s="238">
        <v>2880.4179284000002</v>
      </c>
      <c r="BA34" s="329">
        <v>2888.6010000000001</v>
      </c>
      <c r="BB34" s="329">
        <v>2900.355</v>
      </c>
      <c r="BC34" s="329">
        <v>2907.5639999999999</v>
      </c>
      <c r="BD34" s="329">
        <v>2913.181</v>
      </c>
      <c r="BE34" s="329">
        <v>2914.9609999999998</v>
      </c>
      <c r="BF34" s="329">
        <v>2919.0720000000001</v>
      </c>
      <c r="BG34" s="329">
        <v>2923.2710000000002</v>
      </c>
      <c r="BH34" s="329">
        <v>2927.4009999999998</v>
      </c>
      <c r="BI34" s="329">
        <v>2931.8939999999998</v>
      </c>
      <c r="BJ34" s="329">
        <v>2936.5920000000001</v>
      </c>
      <c r="BK34" s="329">
        <v>2941.8919999999998</v>
      </c>
      <c r="BL34" s="329">
        <v>2946.7040000000002</v>
      </c>
      <c r="BM34" s="329">
        <v>2951.422</v>
      </c>
      <c r="BN34" s="329">
        <v>2955.5549999999998</v>
      </c>
      <c r="BO34" s="329">
        <v>2960.4589999999998</v>
      </c>
      <c r="BP34" s="329">
        <v>2965.6410000000001</v>
      </c>
      <c r="BQ34" s="329">
        <v>2971.877</v>
      </c>
      <c r="BR34" s="329">
        <v>2977.03</v>
      </c>
      <c r="BS34" s="329">
        <v>2981.877</v>
      </c>
      <c r="BT34" s="329">
        <v>2986.4189999999999</v>
      </c>
      <c r="BU34" s="329">
        <v>2990.654</v>
      </c>
      <c r="BV34" s="329">
        <v>2994.5839999999998</v>
      </c>
    </row>
    <row r="35" spans="1:74" s="163" customFormat="1" ht="11.1" customHeight="1" x14ac:dyDescent="0.2">
      <c r="A35" s="148"/>
      <c r="B35" s="168" t="s">
        <v>38</v>
      </c>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B35" s="245"/>
      <c r="AC35" s="245"/>
      <c r="AD35" s="245"/>
      <c r="AE35" s="245"/>
      <c r="AF35" s="245"/>
      <c r="AG35" s="245"/>
      <c r="AH35" s="245"/>
      <c r="AI35" s="245"/>
      <c r="AJ35" s="245"/>
      <c r="AK35" s="245"/>
      <c r="AL35" s="245"/>
      <c r="AM35" s="245"/>
      <c r="AN35" s="245"/>
      <c r="AO35" s="245"/>
      <c r="AP35" s="245"/>
      <c r="AQ35" s="245"/>
      <c r="AR35" s="245"/>
      <c r="AS35" s="245"/>
      <c r="AT35" s="245"/>
      <c r="AU35" s="245"/>
      <c r="AV35" s="245"/>
      <c r="AW35" s="245"/>
      <c r="AX35" s="245"/>
      <c r="AY35" s="245"/>
      <c r="AZ35" s="245"/>
      <c r="BA35" s="344"/>
      <c r="BB35" s="344"/>
      <c r="BC35" s="344"/>
      <c r="BD35" s="344"/>
      <c r="BE35" s="344"/>
      <c r="BF35" s="344"/>
      <c r="BG35" s="344"/>
      <c r="BH35" s="344"/>
      <c r="BI35" s="344"/>
      <c r="BJ35" s="344"/>
      <c r="BK35" s="344"/>
      <c r="BL35" s="344"/>
      <c r="BM35" s="344"/>
      <c r="BN35" s="344"/>
      <c r="BO35" s="344"/>
      <c r="BP35" s="344"/>
      <c r="BQ35" s="344"/>
      <c r="BR35" s="344"/>
      <c r="BS35" s="344"/>
      <c r="BT35" s="344"/>
      <c r="BU35" s="344"/>
      <c r="BV35" s="344"/>
    </row>
    <row r="36" spans="1:74" s="163" customFormat="1" ht="11.1" customHeight="1" x14ac:dyDescent="0.2">
      <c r="A36" s="148" t="s">
        <v>735</v>
      </c>
      <c r="B36" s="209" t="s">
        <v>447</v>
      </c>
      <c r="C36" s="238">
        <v>5845.8596272000004</v>
      </c>
      <c r="D36" s="238">
        <v>5851.5083149000002</v>
      </c>
      <c r="E36" s="238">
        <v>5856.2760299000001</v>
      </c>
      <c r="F36" s="238">
        <v>5859.5822066000001</v>
      </c>
      <c r="G36" s="238">
        <v>5861.5950524999998</v>
      </c>
      <c r="H36" s="238">
        <v>5862.6699683999996</v>
      </c>
      <c r="I36" s="238">
        <v>5863.1520871000002</v>
      </c>
      <c r="J36" s="238">
        <v>5863.3454691999996</v>
      </c>
      <c r="K36" s="238">
        <v>5863.5439077999999</v>
      </c>
      <c r="L36" s="238">
        <v>5863.9422752</v>
      </c>
      <c r="M36" s="238">
        <v>5864.3397630999998</v>
      </c>
      <c r="N36" s="238">
        <v>5864.4366428000003</v>
      </c>
      <c r="O36" s="238">
        <v>5864.1339907000001</v>
      </c>
      <c r="P36" s="238">
        <v>5864.1361041</v>
      </c>
      <c r="Q36" s="238">
        <v>5865.3480853000001</v>
      </c>
      <c r="R36" s="238">
        <v>5868.3891266999999</v>
      </c>
      <c r="S36" s="238">
        <v>5872.7347793999998</v>
      </c>
      <c r="T36" s="238">
        <v>5877.5746845000003</v>
      </c>
      <c r="U36" s="238">
        <v>5882.2532811000001</v>
      </c>
      <c r="V36" s="238">
        <v>5886.7342022000003</v>
      </c>
      <c r="W36" s="238">
        <v>5891.1358788999996</v>
      </c>
      <c r="X36" s="238">
        <v>5895.5646108999999</v>
      </c>
      <c r="Y36" s="238">
        <v>5900.0781712999997</v>
      </c>
      <c r="Z36" s="238">
        <v>5904.7222020999998</v>
      </c>
      <c r="AA36" s="238">
        <v>5909.4845832999999</v>
      </c>
      <c r="AB36" s="238">
        <v>5914.1221495</v>
      </c>
      <c r="AC36" s="238">
        <v>5918.3339736999997</v>
      </c>
      <c r="AD36" s="238">
        <v>5921.8650266000004</v>
      </c>
      <c r="AE36" s="238">
        <v>5924.6438694999997</v>
      </c>
      <c r="AF36" s="238">
        <v>5926.6449611999997</v>
      </c>
      <c r="AG36" s="238">
        <v>5927.9051694</v>
      </c>
      <c r="AH36" s="238">
        <v>5928.7109976000002</v>
      </c>
      <c r="AI36" s="238">
        <v>5929.4113582999998</v>
      </c>
      <c r="AJ36" s="238">
        <v>5930.2842006999999</v>
      </c>
      <c r="AK36" s="238">
        <v>5931.3236219999999</v>
      </c>
      <c r="AL36" s="238">
        <v>5932.4527558</v>
      </c>
      <c r="AM36" s="238">
        <v>5933.6005358000002</v>
      </c>
      <c r="AN36" s="238">
        <v>5934.7190934</v>
      </c>
      <c r="AO36" s="238">
        <v>5935.7663595000004</v>
      </c>
      <c r="AP36" s="238">
        <v>5936.8258563999998</v>
      </c>
      <c r="AQ36" s="238">
        <v>5938.4834699000003</v>
      </c>
      <c r="AR36" s="238">
        <v>5941.4506774000001</v>
      </c>
      <c r="AS36" s="238">
        <v>5946.1197840000004</v>
      </c>
      <c r="AT36" s="238">
        <v>5951.6064077999999</v>
      </c>
      <c r="AU36" s="238">
        <v>5956.7069948999997</v>
      </c>
      <c r="AV36" s="238">
        <v>5960.5180025</v>
      </c>
      <c r="AW36" s="238">
        <v>5963.3359318000003</v>
      </c>
      <c r="AX36" s="238">
        <v>5965.7572951000002</v>
      </c>
      <c r="AY36" s="238">
        <v>5968.2509608</v>
      </c>
      <c r="AZ36" s="238">
        <v>5970.7752227999999</v>
      </c>
      <c r="BA36" s="329">
        <v>5973.1610000000001</v>
      </c>
      <c r="BB36" s="329">
        <v>5975.2969999999996</v>
      </c>
      <c r="BC36" s="329">
        <v>5977.3119999999999</v>
      </c>
      <c r="BD36" s="329">
        <v>5979.39</v>
      </c>
      <c r="BE36" s="329">
        <v>5981.67</v>
      </c>
      <c r="BF36" s="329">
        <v>5984.0959999999995</v>
      </c>
      <c r="BG36" s="329">
        <v>5986.567</v>
      </c>
      <c r="BH36" s="329">
        <v>5988.9989999999998</v>
      </c>
      <c r="BI36" s="329">
        <v>5991.3950000000004</v>
      </c>
      <c r="BJ36" s="329">
        <v>5993.78</v>
      </c>
      <c r="BK36" s="329">
        <v>5996.174</v>
      </c>
      <c r="BL36" s="329">
        <v>5998.5879999999997</v>
      </c>
      <c r="BM36" s="329">
        <v>6001.0290000000005</v>
      </c>
      <c r="BN36" s="329">
        <v>6003.5079999999998</v>
      </c>
      <c r="BO36" s="329">
        <v>6006.0379999999996</v>
      </c>
      <c r="BP36" s="329">
        <v>6008.634</v>
      </c>
      <c r="BQ36" s="329">
        <v>6011.2929999999997</v>
      </c>
      <c r="BR36" s="329">
        <v>6013.9440000000004</v>
      </c>
      <c r="BS36" s="329">
        <v>6016.4970000000003</v>
      </c>
      <c r="BT36" s="329">
        <v>6018.8860000000004</v>
      </c>
      <c r="BU36" s="329">
        <v>6021.1509999999998</v>
      </c>
      <c r="BV36" s="329">
        <v>6023.3519999999999</v>
      </c>
    </row>
    <row r="37" spans="1:74" s="163" customFormat="1" ht="11.1" customHeight="1" x14ac:dyDescent="0.2">
      <c r="A37" s="148" t="s">
        <v>736</v>
      </c>
      <c r="B37" s="209" t="s">
        <v>480</v>
      </c>
      <c r="C37" s="238">
        <v>15949.572424</v>
      </c>
      <c r="D37" s="238">
        <v>15953.434415</v>
      </c>
      <c r="E37" s="238">
        <v>15953.173054999999</v>
      </c>
      <c r="F37" s="238">
        <v>15947.10528</v>
      </c>
      <c r="G37" s="238">
        <v>15939.233447000001</v>
      </c>
      <c r="H37" s="238">
        <v>15934.981264</v>
      </c>
      <c r="I37" s="238">
        <v>15938.25627</v>
      </c>
      <c r="J37" s="238">
        <v>15946.901318</v>
      </c>
      <c r="K37" s="238">
        <v>15957.243085</v>
      </c>
      <c r="L37" s="238">
        <v>15966.265960999999</v>
      </c>
      <c r="M37" s="238">
        <v>15973.585177000001</v>
      </c>
      <c r="N37" s="238">
        <v>15979.473676</v>
      </c>
      <c r="O37" s="238">
        <v>15984.589174999999</v>
      </c>
      <c r="P37" s="238">
        <v>15991.128500999999</v>
      </c>
      <c r="Q37" s="238">
        <v>16001.67326</v>
      </c>
      <c r="R37" s="238">
        <v>16017.751075</v>
      </c>
      <c r="S37" s="238">
        <v>16036.673659</v>
      </c>
      <c r="T37" s="238">
        <v>16054.698743000001</v>
      </c>
      <c r="U37" s="238">
        <v>16069.024337000001</v>
      </c>
      <c r="V37" s="238">
        <v>16080.609564</v>
      </c>
      <c r="W37" s="238">
        <v>16091.353826</v>
      </c>
      <c r="X37" s="238">
        <v>16102.803464000001</v>
      </c>
      <c r="Y37" s="238">
        <v>16115.092581000001</v>
      </c>
      <c r="Z37" s="238">
        <v>16128.002221999999</v>
      </c>
      <c r="AA37" s="238">
        <v>16141.179322</v>
      </c>
      <c r="AB37" s="238">
        <v>16153.734382000001</v>
      </c>
      <c r="AC37" s="238">
        <v>16164.643796</v>
      </c>
      <c r="AD37" s="238">
        <v>16173.234640999999</v>
      </c>
      <c r="AE37" s="238">
        <v>16180.236746</v>
      </c>
      <c r="AF37" s="238">
        <v>16186.730624</v>
      </c>
      <c r="AG37" s="238">
        <v>16193.557731000001</v>
      </c>
      <c r="AH37" s="238">
        <v>16200.603282</v>
      </c>
      <c r="AI37" s="238">
        <v>16207.513437</v>
      </c>
      <c r="AJ37" s="238">
        <v>16214.016815000001</v>
      </c>
      <c r="AK37" s="238">
        <v>16220.171896</v>
      </c>
      <c r="AL37" s="238">
        <v>16226.119621</v>
      </c>
      <c r="AM37" s="238">
        <v>16231.942338000001</v>
      </c>
      <c r="AN37" s="238">
        <v>16237.488015999999</v>
      </c>
      <c r="AO37" s="238">
        <v>16242.54603</v>
      </c>
      <c r="AP37" s="238">
        <v>16247.270635000001</v>
      </c>
      <c r="AQ37" s="238">
        <v>16253.275613</v>
      </c>
      <c r="AR37" s="238">
        <v>16262.539623999999</v>
      </c>
      <c r="AS37" s="238">
        <v>16276.144560000001</v>
      </c>
      <c r="AT37" s="238">
        <v>16291.585236999999</v>
      </c>
      <c r="AU37" s="238">
        <v>16305.459699999999</v>
      </c>
      <c r="AV37" s="238">
        <v>16315.255053999999</v>
      </c>
      <c r="AW37" s="238">
        <v>16322.014638000001</v>
      </c>
      <c r="AX37" s="238">
        <v>16327.670846999999</v>
      </c>
      <c r="AY37" s="238">
        <v>16333.724158999999</v>
      </c>
      <c r="AZ37" s="238">
        <v>16339.947388000001</v>
      </c>
      <c r="BA37" s="329">
        <v>16345.68</v>
      </c>
      <c r="BB37" s="329">
        <v>16350.5</v>
      </c>
      <c r="BC37" s="329">
        <v>16354.87</v>
      </c>
      <c r="BD37" s="329">
        <v>16359.51</v>
      </c>
      <c r="BE37" s="329">
        <v>16364.95</v>
      </c>
      <c r="BF37" s="329">
        <v>16370.97</v>
      </c>
      <c r="BG37" s="329">
        <v>16377.17</v>
      </c>
      <c r="BH37" s="329">
        <v>16383.25</v>
      </c>
      <c r="BI37" s="329">
        <v>16389.240000000002</v>
      </c>
      <c r="BJ37" s="329">
        <v>16395.240000000002</v>
      </c>
      <c r="BK37" s="329">
        <v>16401.349999999999</v>
      </c>
      <c r="BL37" s="329">
        <v>16407.509999999998</v>
      </c>
      <c r="BM37" s="329">
        <v>16413.669999999998</v>
      </c>
      <c r="BN37" s="329">
        <v>16419.77</v>
      </c>
      <c r="BO37" s="329">
        <v>16425.900000000001</v>
      </c>
      <c r="BP37" s="329">
        <v>16432.14</v>
      </c>
      <c r="BQ37" s="329">
        <v>16438.560000000001</v>
      </c>
      <c r="BR37" s="329">
        <v>16445.07</v>
      </c>
      <c r="BS37" s="329">
        <v>16451.57</v>
      </c>
      <c r="BT37" s="329">
        <v>16457.97</v>
      </c>
      <c r="BU37" s="329">
        <v>16464.28</v>
      </c>
      <c r="BV37" s="329">
        <v>16470.55</v>
      </c>
    </row>
    <row r="38" spans="1:74" s="163" customFormat="1" ht="11.1" customHeight="1" x14ac:dyDescent="0.2">
      <c r="A38" s="148" t="s">
        <v>737</v>
      </c>
      <c r="B38" s="209" t="s">
        <v>448</v>
      </c>
      <c r="C38" s="238">
        <v>18800.841058999998</v>
      </c>
      <c r="D38" s="238">
        <v>18816.842279</v>
      </c>
      <c r="E38" s="238">
        <v>18829.822723000001</v>
      </c>
      <c r="F38" s="238">
        <v>18838.074132999998</v>
      </c>
      <c r="G38" s="238">
        <v>18842.354471999999</v>
      </c>
      <c r="H38" s="238">
        <v>18844.038258</v>
      </c>
      <c r="I38" s="238">
        <v>18844.382781</v>
      </c>
      <c r="J38" s="238">
        <v>18844.176423000001</v>
      </c>
      <c r="K38" s="238">
        <v>18844.090337000001</v>
      </c>
      <c r="L38" s="238">
        <v>18844.533707999999</v>
      </c>
      <c r="M38" s="238">
        <v>18844.867846000001</v>
      </c>
      <c r="N38" s="238">
        <v>18844.192091000001</v>
      </c>
      <c r="O38" s="238">
        <v>18842.244460000002</v>
      </c>
      <c r="P38" s="238">
        <v>18841.317679</v>
      </c>
      <c r="Q38" s="238">
        <v>18844.343150000001</v>
      </c>
      <c r="R38" s="238">
        <v>18853.303553000002</v>
      </c>
      <c r="S38" s="238">
        <v>18866.386675000002</v>
      </c>
      <c r="T38" s="238">
        <v>18880.831579999998</v>
      </c>
      <c r="U38" s="238">
        <v>18894.423139999999</v>
      </c>
      <c r="V38" s="238">
        <v>18907.12946</v>
      </c>
      <c r="W38" s="238">
        <v>18919.464453000001</v>
      </c>
      <c r="X38" s="238">
        <v>18931.894271000001</v>
      </c>
      <c r="Y38" s="238">
        <v>18944.694030999999</v>
      </c>
      <c r="Z38" s="238">
        <v>18958.091087000001</v>
      </c>
      <c r="AA38" s="238">
        <v>18972.037672999999</v>
      </c>
      <c r="AB38" s="238">
        <v>18985.385539999999</v>
      </c>
      <c r="AC38" s="238">
        <v>18996.711318000001</v>
      </c>
      <c r="AD38" s="238">
        <v>19005.106819000001</v>
      </c>
      <c r="AE38" s="238">
        <v>19011.724596</v>
      </c>
      <c r="AF38" s="238">
        <v>19018.232386</v>
      </c>
      <c r="AG38" s="238">
        <v>19025.893748999999</v>
      </c>
      <c r="AH38" s="238">
        <v>19034.35554</v>
      </c>
      <c r="AI38" s="238">
        <v>19042.860436999999</v>
      </c>
      <c r="AJ38" s="238">
        <v>19050.820468999998</v>
      </c>
      <c r="AK38" s="238">
        <v>19058.325062</v>
      </c>
      <c r="AL38" s="238">
        <v>19065.632989000002</v>
      </c>
      <c r="AM38" s="238">
        <v>19072.913347999998</v>
      </c>
      <c r="AN38" s="238">
        <v>19079.976514999998</v>
      </c>
      <c r="AO38" s="238">
        <v>19086.543189</v>
      </c>
      <c r="AP38" s="238">
        <v>19092.773776000002</v>
      </c>
      <c r="AQ38" s="238">
        <v>19100.587516</v>
      </c>
      <c r="AR38" s="238">
        <v>19112.343357000002</v>
      </c>
      <c r="AS38" s="238">
        <v>19129.345654000001</v>
      </c>
      <c r="AT38" s="238">
        <v>19148.680400000001</v>
      </c>
      <c r="AU38" s="238">
        <v>19166.378995999999</v>
      </c>
      <c r="AV38" s="238">
        <v>19179.483063</v>
      </c>
      <c r="AW38" s="238">
        <v>19189.075107000001</v>
      </c>
      <c r="AX38" s="238">
        <v>19197.247855000001</v>
      </c>
      <c r="AY38" s="238">
        <v>19205.71357</v>
      </c>
      <c r="AZ38" s="238">
        <v>19214.662660000002</v>
      </c>
      <c r="BA38" s="329">
        <v>19223.91</v>
      </c>
      <c r="BB38" s="329">
        <v>19233.3</v>
      </c>
      <c r="BC38" s="329">
        <v>19242.88</v>
      </c>
      <c r="BD38" s="329">
        <v>19252.740000000002</v>
      </c>
      <c r="BE38" s="329">
        <v>19262.93</v>
      </c>
      <c r="BF38" s="329">
        <v>19273.349999999999</v>
      </c>
      <c r="BG38" s="329">
        <v>19283.87</v>
      </c>
      <c r="BH38" s="329">
        <v>19294.37</v>
      </c>
      <c r="BI38" s="329">
        <v>19304.849999999999</v>
      </c>
      <c r="BJ38" s="329">
        <v>19315.32</v>
      </c>
      <c r="BK38" s="329">
        <v>19325.78</v>
      </c>
      <c r="BL38" s="329">
        <v>19336.080000000002</v>
      </c>
      <c r="BM38" s="329">
        <v>19346.05</v>
      </c>
      <c r="BN38" s="329">
        <v>19355.599999999999</v>
      </c>
      <c r="BO38" s="329">
        <v>19364.919999999998</v>
      </c>
      <c r="BP38" s="329">
        <v>19374.29</v>
      </c>
      <c r="BQ38" s="329">
        <v>19383.900000000001</v>
      </c>
      <c r="BR38" s="329">
        <v>19393.59</v>
      </c>
      <c r="BS38" s="329">
        <v>19403.11</v>
      </c>
      <c r="BT38" s="329">
        <v>19412.29</v>
      </c>
      <c r="BU38" s="329">
        <v>19421.189999999999</v>
      </c>
      <c r="BV38" s="329">
        <v>19429.95</v>
      </c>
    </row>
    <row r="39" spans="1:74" s="163" customFormat="1" ht="11.1" customHeight="1" x14ac:dyDescent="0.2">
      <c r="A39" s="148" t="s">
        <v>738</v>
      </c>
      <c r="B39" s="209" t="s">
        <v>449</v>
      </c>
      <c r="C39" s="238">
        <v>8497.3524030999997</v>
      </c>
      <c r="D39" s="238">
        <v>8500.8223147999997</v>
      </c>
      <c r="E39" s="238">
        <v>8502.4105615999997</v>
      </c>
      <c r="F39" s="238">
        <v>8501.3536069000002</v>
      </c>
      <c r="G39" s="238">
        <v>8499.0197843999995</v>
      </c>
      <c r="H39" s="238">
        <v>8497.3103955000006</v>
      </c>
      <c r="I39" s="238">
        <v>8497.6425216999996</v>
      </c>
      <c r="J39" s="238">
        <v>8499.4963649000001</v>
      </c>
      <c r="K39" s="238">
        <v>8501.8679071000006</v>
      </c>
      <c r="L39" s="238">
        <v>8503.9155128000002</v>
      </c>
      <c r="M39" s="238">
        <v>8505.4470760999993</v>
      </c>
      <c r="N39" s="238">
        <v>8506.4328736000007</v>
      </c>
      <c r="O39" s="238">
        <v>8507.0352856000009</v>
      </c>
      <c r="P39" s="238">
        <v>8508.1851071000001</v>
      </c>
      <c r="Q39" s="238">
        <v>8511.0052366</v>
      </c>
      <c r="R39" s="238">
        <v>8516.2951176999995</v>
      </c>
      <c r="S39" s="238">
        <v>8523.5603740000006</v>
      </c>
      <c r="T39" s="238">
        <v>8531.9831742000006</v>
      </c>
      <c r="U39" s="238">
        <v>8540.8523239999995</v>
      </c>
      <c r="V39" s="238">
        <v>8549.8831769000008</v>
      </c>
      <c r="W39" s="238">
        <v>8558.8977235999992</v>
      </c>
      <c r="X39" s="238">
        <v>8567.7824949000005</v>
      </c>
      <c r="Y39" s="238">
        <v>8576.6821822000002</v>
      </c>
      <c r="Z39" s="238">
        <v>8585.8060175999999</v>
      </c>
      <c r="AA39" s="238">
        <v>8595.2185389000006</v>
      </c>
      <c r="AB39" s="238">
        <v>8604.4055086000008</v>
      </c>
      <c r="AC39" s="238">
        <v>8612.7079950999996</v>
      </c>
      <c r="AD39" s="238">
        <v>8619.6939746000007</v>
      </c>
      <c r="AE39" s="238">
        <v>8625.8390526000003</v>
      </c>
      <c r="AF39" s="238">
        <v>8631.8457421000003</v>
      </c>
      <c r="AG39" s="238">
        <v>8638.2507446</v>
      </c>
      <c r="AH39" s="238">
        <v>8644.9275152999999</v>
      </c>
      <c r="AI39" s="238">
        <v>8651.5836980999993</v>
      </c>
      <c r="AJ39" s="238">
        <v>8657.9931641999992</v>
      </c>
      <c r="AK39" s="238">
        <v>8664.1946951000009</v>
      </c>
      <c r="AL39" s="238">
        <v>8670.2932996</v>
      </c>
      <c r="AM39" s="238">
        <v>8676.3548503999991</v>
      </c>
      <c r="AN39" s="238">
        <v>8682.2886748000001</v>
      </c>
      <c r="AO39" s="238">
        <v>8687.9649635000005</v>
      </c>
      <c r="AP39" s="238">
        <v>8693.4582974999994</v>
      </c>
      <c r="AQ39" s="238">
        <v>8699.6608175000001</v>
      </c>
      <c r="AR39" s="238">
        <v>8707.6690541000007</v>
      </c>
      <c r="AS39" s="238">
        <v>8718.0761543000008</v>
      </c>
      <c r="AT39" s="238">
        <v>8729.4617300000009</v>
      </c>
      <c r="AU39" s="238">
        <v>8739.9020091000002</v>
      </c>
      <c r="AV39" s="238">
        <v>8747.9780986999995</v>
      </c>
      <c r="AW39" s="238">
        <v>8754.2906218999997</v>
      </c>
      <c r="AX39" s="238">
        <v>8759.9450809999998</v>
      </c>
      <c r="AY39" s="238">
        <v>8765.8048589999999</v>
      </c>
      <c r="AZ39" s="238">
        <v>8771.7648625000002</v>
      </c>
      <c r="BA39" s="329">
        <v>8777.4779999999992</v>
      </c>
      <c r="BB39" s="329">
        <v>8782.7189999999991</v>
      </c>
      <c r="BC39" s="329">
        <v>8787.7489999999998</v>
      </c>
      <c r="BD39" s="329">
        <v>8792.9519999999993</v>
      </c>
      <c r="BE39" s="329">
        <v>8798.6110000000008</v>
      </c>
      <c r="BF39" s="329">
        <v>8804.6059999999998</v>
      </c>
      <c r="BG39" s="329">
        <v>8810.7160000000003</v>
      </c>
      <c r="BH39" s="329">
        <v>8816.7510000000002</v>
      </c>
      <c r="BI39" s="329">
        <v>8822.6360000000004</v>
      </c>
      <c r="BJ39" s="329">
        <v>8828.33</v>
      </c>
      <c r="BK39" s="329">
        <v>8833.8230000000003</v>
      </c>
      <c r="BL39" s="329">
        <v>8839.259</v>
      </c>
      <c r="BM39" s="329">
        <v>8844.8130000000001</v>
      </c>
      <c r="BN39" s="329">
        <v>8850.616</v>
      </c>
      <c r="BO39" s="329">
        <v>8856.6090000000004</v>
      </c>
      <c r="BP39" s="329">
        <v>8862.6859999999997</v>
      </c>
      <c r="BQ39" s="329">
        <v>8868.7479999999996</v>
      </c>
      <c r="BR39" s="329">
        <v>8874.7219999999998</v>
      </c>
      <c r="BS39" s="329">
        <v>8880.5450000000001</v>
      </c>
      <c r="BT39" s="329">
        <v>8886.1740000000009</v>
      </c>
      <c r="BU39" s="329">
        <v>8891.66</v>
      </c>
      <c r="BV39" s="329">
        <v>8897.0740000000005</v>
      </c>
    </row>
    <row r="40" spans="1:74" s="163" customFormat="1" ht="11.1" customHeight="1" x14ac:dyDescent="0.2">
      <c r="A40" s="148" t="s">
        <v>739</v>
      </c>
      <c r="B40" s="209" t="s">
        <v>450</v>
      </c>
      <c r="C40" s="238">
        <v>24922.726317000001</v>
      </c>
      <c r="D40" s="238">
        <v>24951.324788999998</v>
      </c>
      <c r="E40" s="238">
        <v>24975.546976000001</v>
      </c>
      <c r="F40" s="238">
        <v>24993.234414999999</v>
      </c>
      <c r="G40" s="238">
        <v>25006.026988000001</v>
      </c>
      <c r="H40" s="238">
        <v>25016.514158000002</v>
      </c>
      <c r="I40" s="238">
        <v>25026.866918</v>
      </c>
      <c r="J40" s="238">
        <v>25037.582386999999</v>
      </c>
      <c r="K40" s="238">
        <v>25048.739211</v>
      </c>
      <c r="L40" s="238">
        <v>25060.24122</v>
      </c>
      <c r="M40" s="238">
        <v>25071.292975</v>
      </c>
      <c r="N40" s="238">
        <v>25080.924215999999</v>
      </c>
      <c r="O40" s="238">
        <v>25088.960136999998</v>
      </c>
      <c r="P40" s="238">
        <v>25098.407735000001</v>
      </c>
      <c r="Q40" s="238">
        <v>25113.069456000001</v>
      </c>
      <c r="R40" s="238">
        <v>25135.534146000002</v>
      </c>
      <c r="S40" s="238">
        <v>25163.536249000001</v>
      </c>
      <c r="T40" s="238">
        <v>25193.596605999999</v>
      </c>
      <c r="U40" s="238">
        <v>25222.900826000001</v>
      </c>
      <c r="V40" s="238">
        <v>25251.293599000001</v>
      </c>
      <c r="W40" s="238">
        <v>25279.284379000001</v>
      </c>
      <c r="X40" s="238">
        <v>25307.346034999999</v>
      </c>
      <c r="Y40" s="238">
        <v>25335.805076000001</v>
      </c>
      <c r="Z40" s="238">
        <v>25364.951423999999</v>
      </c>
      <c r="AA40" s="238">
        <v>25394.748481999999</v>
      </c>
      <c r="AB40" s="238">
        <v>25423.853588999998</v>
      </c>
      <c r="AC40" s="238">
        <v>25450.597567000001</v>
      </c>
      <c r="AD40" s="238">
        <v>25473.804633</v>
      </c>
      <c r="AE40" s="238">
        <v>25494.272585999999</v>
      </c>
      <c r="AF40" s="238">
        <v>25513.292621000001</v>
      </c>
      <c r="AG40" s="238">
        <v>25531.967874999998</v>
      </c>
      <c r="AH40" s="238">
        <v>25550.649256000001</v>
      </c>
      <c r="AI40" s="238">
        <v>25569.499615000001</v>
      </c>
      <c r="AJ40" s="238">
        <v>25588.660789000001</v>
      </c>
      <c r="AK40" s="238">
        <v>25608.190548999999</v>
      </c>
      <c r="AL40" s="238">
        <v>25628.125651999999</v>
      </c>
      <c r="AM40" s="238">
        <v>25648.445706999999</v>
      </c>
      <c r="AN40" s="238">
        <v>25668.901739000001</v>
      </c>
      <c r="AO40" s="238">
        <v>25689.187624999999</v>
      </c>
      <c r="AP40" s="238">
        <v>25709.584296000001</v>
      </c>
      <c r="AQ40" s="238">
        <v>25732.720881000001</v>
      </c>
      <c r="AR40" s="238">
        <v>25761.813563</v>
      </c>
      <c r="AS40" s="238">
        <v>25798.613836</v>
      </c>
      <c r="AT40" s="238">
        <v>25839.014442</v>
      </c>
      <c r="AU40" s="238">
        <v>25877.443432</v>
      </c>
      <c r="AV40" s="238">
        <v>25909.791115</v>
      </c>
      <c r="AW40" s="238">
        <v>25937.796813000001</v>
      </c>
      <c r="AX40" s="238">
        <v>25964.662103999999</v>
      </c>
      <c r="AY40" s="238">
        <v>25992.843227000001</v>
      </c>
      <c r="AZ40" s="238">
        <v>26021.815054999999</v>
      </c>
      <c r="BA40" s="329">
        <v>26050.31</v>
      </c>
      <c r="BB40" s="329">
        <v>26077.43</v>
      </c>
      <c r="BC40" s="329">
        <v>26103.82</v>
      </c>
      <c r="BD40" s="329">
        <v>26130.48</v>
      </c>
      <c r="BE40" s="329">
        <v>26158.19</v>
      </c>
      <c r="BF40" s="329">
        <v>26186.68</v>
      </c>
      <c r="BG40" s="329">
        <v>26215.439999999999</v>
      </c>
      <c r="BH40" s="329">
        <v>26244.04</v>
      </c>
      <c r="BI40" s="329">
        <v>26272.38</v>
      </c>
      <c r="BJ40" s="329">
        <v>26300.43</v>
      </c>
      <c r="BK40" s="329">
        <v>26328.240000000002</v>
      </c>
      <c r="BL40" s="329">
        <v>26356.19</v>
      </c>
      <c r="BM40" s="329">
        <v>26384.73</v>
      </c>
      <c r="BN40" s="329">
        <v>26414.12</v>
      </c>
      <c r="BO40" s="329">
        <v>26443.83</v>
      </c>
      <c r="BP40" s="329">
        <v>26473.15</v>
      </c>
      <c r="BQ40" s="329">
        <v>26501.55</v>
      </c>
      <c r="BR40" s="329">
        <v>26529.27</v>
      </c>
      <c r="BS40" s="329">
        <v>26556.75</v>
      </c>
      <c r="BT40" s="329">
        <v>26584.32</v>
      </c>
      <c r="BU40" s="329">
        <v>26612.02</v>
      </c>
      <c r="BV40" s="329">
        <v>26639.77</v>
      </c>
    </row>
    <row r="41" spans="1:74" s="163" customFormat="1" ht="11.1" customHeight="1" x14ac:dyDescent="0.2">
      <c r="A41" s="148" t="s">
        <v>740</v>
      </c>
      <c r="B41" s="209" t="s">
        <v>451</v>
      </c>
      <c r="C41" s="238">
        <v>7578.9676453000002</v>
      </c>
      <c r="D41" s="238">
        <v>7583.8371753000001</v>
      </c>
      <c r="E41" s="238">
        <v>7587.4863156000001</v>
      </c>
      <c r="F41" s="238">
        <v>7589.2558086999998</v>
      </c>
      <c r="G41" s="238">
        <v>7589.4277525999996</v>
      </c>
      <c r="H41" s="238">
        <v>7588.5195839999997</v>
      </c>
      <c r="I41" s="238">
        <v>7587.0123540000004</v>
      </c>
      <c r="J41" s="238">
        <v>7585.2415707999999</v>
      </c>
      <c r="K41" s="238">
        <v>7583.5063571999999</v>
      </c>
      <c r="L41" s="238">
        <v>7581.9956271999999</v>
      </c>
      <c r="M41" s="238">
        <v>7580.4574608000003</v>
      </c>
      <c r="N41" s="238">
        <v>7578.5297294000002</v>
      </c>
      <c r="O41" s="238">
        <v>7576.1022143</v>
      </c>
      <c r="P41" s="238">
        <v>7574.0723371000004</v>
      </c>
      <c r="Q41" s="238">
        <v>7573.5894291000004</v>
      </c>
      <c r="R41" s="238">
        <v>7575.4451984999996</v>
      </c>
      <c r="S41" s="238">
        <v>7579.0008596999996</v>
      </c>
      <c r="T41" s="238">
        <v>7583.2600038999999</v>
      </c>
      <c r="U41" s="238">
        <v>7587.4074644000002</v>
      </c>
      <c r="V41" s="238">
        <v>7591.3530436000001</v>
      </c>
      <c r="W41" s="238">
        <v>7595.1877863</v>
      </c>
      <c r="X41" s="238">
        <v>7599.0092899000001</v>
      </c>
      <c r="Y41" s="238">
        <v>7602.9413629999999</v>
      </c>
      <c r="Z41" s="238">
        <v>7607.1143671999998</v>
      </c>
      <c r="AA41" s="238">
        <v>7611.5348524999999</v>
      </c>
      <c r="AB41" s="238">
        <v>7615.7141240000001</v>
      </c>
      <c r="AC41" s="238">
        <v>7619.0396753000005</v>
      </c>
      <c r="AD41" s="238">
        <v>7621.1339090000001</v>
      </c>
      <c r="AE41" s="238">
        <v>7622.5588635000004</v>
      </c>
      <c r="AF41" s="238">
        <v>7624.1114862000004</v>
      </c>
      <c r="AG41" s="238">
        <v>7626.3951010999999</v>
      </c>
      <c r="AH41" s="238">
        <v>7629.2385372999997</v>
      </c>
      <c r="AI41" s="238">
        <v>7632.2770001999997</v>
      </c>
      <c r="AJ41" s="238">
        <v>7635.2266128000001</v>
      </c>
      <c r="AK41" s="238">
        <v>7638.1271678000003</v>
      </c>
      <c r="AL41" s="238">
        <v>7641.0993753000002</v>
      </c>
      <c r="AM41" s="238">
        <v>7644.2242569999999</v>
      </c>
      <c r="AN41" s="238">
        <v>7647.4240812999997</v>
      </c>
      <c r="AO41" s="238">
        <v>7650.5814283999998</v>
      </c>
      <c r="AP41" s="238">
        <v>7653.7571096000001</v>
      </c>
      <c r="AQ41" s="238">
        <v>7657.7248625000002</v>
      </c>
      <c r="AR41" s="238">
        <v>7663.4366560999997</v>
      </c>
      <c r="AS41" s="238">
        <v>7671.4120368000004</v>
      </c>
      <c r="AT41" s="238">
        <v>7680.4408614000004</v>
      </c>
      <c r="AU41" s="238">
        <v>7688.8805640999999</v>
      </c>
      <c r="AV41" s="238">
        <v>7695.5133740000001</v>
      </c>
      <c r="AW41" s="238">
        <v>7700.8206983999999</v>
      </c>
      <c r="AX41" s="238">
        <v>7705.7087395999997</v>
      </c>
      <c r="AY41" s="238">
        <v>7710.8728198999997</v>
      </c>
      <c r="AZ41" s="238">
        <v>7716.1647432999998</v>
      </c>
      <c r="BA41" s="329">
        <v>7721.2250000000004</v>
      </c>
      <c r="BB41" s="329">
        <v>7725.8190000000004</v>
      </c>
      <c r="BC41" s="329">
        <v>7730.2060000000001</v>
      </c>
      <c r="BD41" s="329">
        <v>7734.7669999999998</v>
      </c>
      <c r="BE41" s="329">
        <v>7739.7839999999997</v>
      </c>
      <c r="BF41" s="329">
        <v>7745.1319999999996</v>
      </c>
      <c r="BG41" s="329">
        <v>7750.5839999999998</v>
      </c>
      <c r="BH41" s="329">
        <v>7755.96</v>
      </c>
      <c r="BI41" s="329">
        <v>7761.2610000000004</v>
      </c>
      <c r="BJ41" s="329">
        <v>7766.5330000000004</v>
      </c>
      <c r="BK41" s="329">
        <v>7771.81</v>
      </c>
      <c r="BL41" s="329">
        <v>7777.0789999999997</v>
      </c>
      <c r="BM41" s="329">
        <v>7782.3109999999997</v>
      </c>
      <c r="BN41" s="329">
        <v>7787.5010000000002</v>
      </c>
      <c r="BO41" s="329">
        <v>7792.7179999999998</v>
      </c>
      <c r="BP41" s="329">
        <v>7798.0540000000001</v>
      </c>
      <c r="BQ41" s="329">
        <v>7803.56</v>
      </c>
      <c r="BR41" s="329">
        <v>7809.1360000000004</v>
      </c>
      <c r="BS41" s="329">
        <v>7814.6450000000004</v>
      </c>
      <c r="BT41" s="329">
        <v>7819.9830000000002</v>
      </c>
      <c r="BU41" s="329">
        <v>7825.1850000000004</v>
      </c>
      <c r="BV41" s="329">
        <v>7830.3180000000002</v>
      </c>
    </row>
    <row r="42" spans="1:74" s="163" customFormat="1" ht="11.1" customHeight="1" x14ac:dyDescent="0.2">
      <c r="A42" s="148" t="s">
        <v>741</v>
      </c>
      <c r="B42" s="209" t="s">
        <v>452</v>
      </c>
      <c r="C42" s="238">
        <v>14462.209414999999</v>
      </c>
      <c r="D42" s="238">
        <v>14476.521907</v>
      </c>
      <c r="E42" s="238">
        <v>14488.475828000001</v>
      </c>
      <c r="F42" s="238">
        <v>14496.870551</v>
      </c>
      <c r="G42" s="238">
        <v>14502.244817999999</v>
      </c>
      <c r="H42" s="238">
        <v>14505.572211999999</v>
      </c>
      <c r="I42" s="238">
        <v>14507.75834</v>
      </c>
      <c r="J42" s="238">
        <v>14509.436917999999</v>
      </c>
      <c r="K42" s="238">
        <v>14511.173688000001</v>
      </c>
      <c r="L42" s="238">
        <v>14513.327149000001</v>
      </c>
      <c r="M42" s="238">
        <v>14515.426842999999</v>
      </c>
      <c r="N42" s="238">
        <v>14516.795071</v>
      </c>
      <c r="O42" s="238">
        <v>14517.224587000001</v>
      </c>
      <c r="P42" s="238">
        <v>14518.389959</v>
      </c>
      <c r="Q42" s="238">
        <v>14522.436209</v>
      </c>
      <c r="R42" s="238">
        <v>14530.869945</v>
      </c>
      <c r="S42" s="238">
        <v>14542.644131999999</v>
      </c>
      <c r="T42" s="238">
        <v>14556.073322</v>
      </c>
      <c r="U42" s="238">
        <v>14569.744301000001</v>
      </c>
      <c r="V42" s="238">
        <v>14583.332802000001</v>
      </c>
      <c r="W42" s="238">
        <v>14596.78679</v>
      </c>
      <c r="X42" s="238">
        <v>14610.116087</v>
      </c>
      <c r="Y42" s="238">
        <v>14623.577945999999</v>
      </c>
      <c r="Z42" s="238">
        <v>14637.491477</v>
      </c>
      <c r="AA42" s="238">
        <v>14651.918530999999</v>
      </c>
      <c r="AB42" s="238">
        <v>14665.891938000001</v>
      </c>
      <c r="AC42" s="238">
        <v>14678.187271000001</v>
      </c>
      <c r="AD42" s="238">
        <v>14688.057763000001</v>
      </c>
      <c r="AE42" s="238">
        <v>14696.667289000001</v>
      </c>
      <c r="AF42" s="238">
        <v>14705.657384</v>
      </c>
      <c r="AG42" s="238">
        <v>14716.260038</v>
      </c>
      <c r="AH42" s="238">
        <v>14728.069066</v>
      </c>
      <c r="AI42" s="238">
        <v>14740.268733999999</v>
      </c>
      <c r="AJ42" s="238">
        <v>14752.223258</v>
      </c>
      <c r="AK42" s="238">
        <v>14764.016637999999</v>
      </c>
      <c r="AL42" s="238">
        <v>14775.912821</v>
      </c>
      <c r="AM42" s="238">
        <v>14788.092083</v>
      </c>
      <c r="AN42" s="238">
        <v>14800.400009000001</v>
      </c>
      <c r="AO42" s="238">
        <v>14812.598513000001</v>
      </c>
      <c r="AP42" s="238">
        <v>14824.798779999999</v>
      </c>
      <c r="AQ42" s="238">
        <v>14838.509078999999</v>
      </c>
      <c r="AR42" s="238">
        <v>14855.586950000001</v>
      </c>
      <c r="AS42" s="238">
        <v>14877.049551</v>
      </c>
      <c r="AT42" s="238">
        <v>14900.552502</v>
      </c>
      <c r="AU42" s="238">
        <v>14922.911045000001</v>
      </c>
      <c r="AV42" s="238">
        <v>14941.769606</v>
      </c>
      <c r="AW42" s="238">
        <v>14958.089373999999</v>
      </c>
      <c r="AX42" s="238">
        <v>14973.660723999999</v>
      </c>
      <c r="AY42" s="238">
        <v>14989.865159000001</v>
      </c>
      <c r="AZ42" s="238">
        <v>15006.448684999999</v>
      </c>
      <c r="BA42" s="329">
        <v>15022.75</v>
      </c>
      <c r="BB42" s="329">
        <v>15038.32</v>
      </c>
      <c r="BC42" s="329">
        <v>15053.56</v>
      </c>
      <c r="BD42" s="329">
        <v>15069.1</v>
      </c>
      <c r="BE42" s="329">
        <v>15085.39</v>
      </c>
      <c r="BF42" s="329">
        <v>15102.24</v>
      </c>
      <c r="BG42" s="329">
        <v>15119.27</v>
      </c>
      <c r="BH42" s="329">
        <v>15136.18</v>
      </c>
      <c r="BI42" s="329">
        <v>15152.96</v>
      </c>
      <c r="BJ42" s="329">
        <v>15169.64</v>
      </c>
      <c r="BK42" s="329">
        <v>15186.27</v>
      </c>
      <c r="BL42" s="329">
        <v>15202.96</v>
      </c>
      <c r="BM42" s="329">
        <v>15219.81</v>
      </c>
      <c r="BN42" s="329">
        <v>15236.87</v>
      </c>
      <c r="BO42" s="329">
        <v>15254.1</v>
      </c>
      <c r="BP42" s="329">
        <v>15271.42</v>
      </c>
      <c r="BQ42" s="329">
        <v>15288.73</v>
      </c>
      <c r="BR42" s="329">
        <v>15305.96</v>
      </c>
      <c r="BS42" s="329">
        <v>15322.99</v>
      </c>
      <c r="BT42" s="329">
        <v>15339.79</v>
      </c>
      <c r="BU42" s="329">
        <v>15356.4</v>
      </c>
      <c r="BV42" s="329">
        <v>15372.92</v>
      </c>
    </row>
    <row r="43" spans="1:74" s="163" customFormat="1" ht="11.1" customHeight="1" x14ac:dyDescent="0.2">
      <c r="A43" s="148" t="s">
        <v>742</v>
      </c>
      <c r="B43" s="209" t="s">
        <v>453</v>
      </c>
      <c r="C43" s="238">
        <v>8908.0732071999992</v>
      </c>
      <c r="D43" s="238">
        <v>8922.1763062000009</v>
      </c>
      <c r="E43" s="238">
        <v>8934.5871585000004</v>
      </c>
      <c r="F43" s="238">
        <v>8944.4461910999999</v>
      </c>
      <c r="G43" s="238">
        <v>8952.6822714999998</v>
      </c>
      <c r="H43" s="238">
        <v>8960.6713770999995</v>
      </c>
      <c r="I43" s="238">
        <v>8969.4917748999997</v>
      </c>
      <c r="J43" s="238">
        <v>8979.0308898000003</v>
      </c>
      <c r="K43" s="238">
        <v>8988.8784362999995</v>
      </c>
      <c r="L43" s="238">
        <v>8998.6555143000005</v>
      </c>
      <c r="M43" s="238">
        <v>9008.1087661000001</v>
      </c>
      <c r="N43" s="238">
        <v>9017.0162196000001</v>
      </c>
      <c r="O43" s="238">
        <v>9025.4092791000003</v>
      </c>
      <c r="P43" s="238">
        <v>9034.3328540999992</v>
      </c>
      <c r="Q43" s="238">
        <v>9045.0852307999994</v>
      </c>
      <c r="R43" s="238">
        <v>9058.5669075999995</v>
      </c>
      <c r="S43" s="238">
        <v>9074.0872333000007</v>
      </c>
      <c r="T43" s="238">
        <v>9090.5577690999999</v>
      </c>
      <c r="U43" s="238">
        <v>9107.0752241999999</v>
      </c>
      <c r="V43" s="238">
        <v>9123.4769011999997</v>
      </c>
      <c r="W43" s="238">
        <v>9139.7852504999992</v>
      </c>
      <c r="X43" s="238">
        <v>9156.0474797000006</v>
      </c>
      <c r="Y43" s="238">
        <v>9172.4098240999992</v>
      </c>
      <c r="Z43" s="238">
        <v>9189.0432758999996</v>
      </c>
      <c r="AA43" s="238">
        <v>9205.9726128999991</v>
      </c>
      <c r="AB43" s="238">
        <v>9222.6377541000002</v>
      </c>
      <c r="AC43" s="238">
        <v>9238.3324040999996</v>
      </c>
      <c r="AD43" s="238">
        <v>9252.6014894</v>
      </c>
      <c r="AE43" s="238">
        <v>9265.9948232000006</v>
      </c>
      <c r="AF43" s="238">
        <v>9279.3134408000005</v>
      </c>
      <c r="AG43" s="238">
        <v>9293.1677230000005</v>
      </c>
      <c r="AH43" s="238">
        <v>9307.4054336999998</v>
      </c>
      <c r="AI43" s="238">
        <v>9321.6836824000002</v>
      </c>
      <c r="AJ43" s="238">
        <v>9335.7362364000001</v>
      </c>
      <c r="AK43" s="238">
        <v>9349.6034925999993</v>
      </c>
      <c r="AL43" s="238">
        <v>9363.4025053999994</v>
      </c>
      <c r="AM43" s="238">
        <v>9377.2097018000004</v>
      </c>
      <c r="AN43" s="238">
        <v>9390.9389986999995</v>
      </c>
      <c r="AO43" s="238">
        <v>9404.4636855000008</v>
      </c>
      <c r="AP43" s="238">
        <v>9417.8666432999999</v>
      </c>
      <c r="AQ43" s="238">
        <v>9432.0691201999998</v>
      </c>
      <c r="AR43" s="238">
        <v>9448.2019560999997</v>
      </c>
      <c r="AS43" s="238">
        <v>9466.8797493000002</v>
      </c>
      <c r="AT43" s="238">
        <v>9486.6521312000004</v>
      </c>
      <c r="AU43" s="238">
        <v>9505.5524913999998</v>
      </c>
      <c r="AV43" s="238">
        <v>9522.1265265000002</v>
      </c>
      <c r="AW43" s="238">
        <v>9536.9691595999993</v>
      </c>
      <c r="AX43" s="238">
        <v>9551.1876202999993</v>
      </c>
      <c r="AY43" s="238">
        <v>9565.6406324</v>
      </c>
      <c r="AZ43" s="238">
        <v>9580.1928948000004</v>
      </c>
      <c r="BA43" s="329">
        <v>9594.4609999999993</v>
      </c>
      <c r="BB43" s="329">
        <v>9608.1890000000003</v>
      </c>
      <c r="BC43" s="329">
        <v>9621.6360000000004</v>
      </c>
      <c r="BD43" s="329">
        <v>9635.1910000000007</v>
      </c>
      <c r="BE43" s="329">
        <v>9649.14</v>
      </c>
      <c r="BF43" s="329">
        <v>9663.3670000000002</v>
      </c>
      <c r="BG43" s="329">
        <v>9677.6560000000009</v>
      </c>
      <c r="BH43" s="329">
        <v>9691.8160000000007</v>
      </c>
      <c r="BI43" s="329">
        <v>9705.7649999999994</v>
      </c>
      <c r="BJ43" s="329">
        <v>9719.4490000000005</v>
      </c>
      <c r="BK43" s="329">
        <v>9732.848</v>
      </c>
      <c r="BL43" s="329">
        <v>9746.0740000000005</v>
      </c>
      <c r="BM43" s="329">
        <v>9759.2759999999998</v>
      </c>
      <c r="BN43" s="329">
        <v>9772.5490000000009</v>
      </c>
      <c r="BO43" s="329">
        <v>9785.7759999999998</v>
      </c>
      <c r="BP43" s="329">
        <v>9798.7880000000005</v>
      </c>
      <c r="BQ43" s="329">
        <v>9811.4660000000003</v>
      </c>
      <c r="BR43" s="329">
        <v>9823.8889999999992</v>
      </c>
      <c r="BS43" s="329">
        <v>9836.1859999999997</v>
      </c>
      <c r="BT43" s="329">
        <v>9848.4629999999997</v>
      </c>
      <c r="BU43" s="329">
        <v>9860.7430000000004</v>
      </c>
      <c r="BV43" s="329">
        <v>9873.0239999999994</v>
      </c>
    </row>
    <row r="44" spans="1:74" s="163" customFormat="1" ht="11.1" customHeight="1" x14ac:dyDescent="0.2">
      <c r="A44" s="148" t="s">
        <v>743</v>
      </c>
      <c r="B44" s="209" t="s">
        <v>454</v>
      </c>
      <c r="C44" s="238">
        <v>18576.714972000002</v>
      </c>
      <c r="D44" s="238">
        <v>18594.101600000002</v>
      </c>
      <c r="E44" s="238">
        <v>18608.221354000001</v>
      </c>
      <c r="F44" s="238">
        <v>18617.466485000001</v>
      </c>
      <c r="G44" s="238">
        <v>18623.069456000001</v>
      </c>
      <c r="H44" s="238">
        <v>18626.972784000001</v>
      </c>
      <c r="I44" s="238">
        <v>18630.805910999999</v>
      </c>
      <c r="J44" s="238">
        <v>18634.945983000001</v>
      </c>
      <c r="K44" s="238">
        <v>18639.457072000001</v>
      </c>
      <c r="L44" s="238">
        <v>18644.258519999999</v>
      </c>
      <c r="M44" s="238">
        <v>18648.690756</v>
      </c>
      <c r="N44" s="238">
        <v>18651.949481</v>
      </c>
      <c r="O44" s="238">
        <v>18653.889963000001</v>
      </c>
      <c r="P44" s="238">
        <v>18657.005745999999</v>
      </c>
      <c r="Q44" s="238">
        <v>18664.449945</v>
      </c>
      <c r="R44" s="238">
        <v>18678.214188999998</v>
      </c>
      <c r="S44" s="238">
        <v>18695.644175000001</v>
      </c>
      <c r="T44" s="238">
        <v>18712.924117999999</v>
      </c>
      <c r="U44" s="238">
        <v>18727.141863000001</v>
      </c>
      <c r="V44" s="238">
        <v>18738.999790999998</v>
      </c>
      <c r="W44" s="238">
        <v>18750.103912999999</v>
      </c>
      <c r="X44" s="238">
        <v>18761.775958999999</v>
      </c>
      <c r="Y44" s="238">
        <v>18774.200526000001</v>
      </c>
      <c r="Z44" s="238">
        <v>18787.277929</v>
      </c>
      <c r="AA44" s="238">
        <v>18800.723878000001</v>
      </c>
      <c r="AB44" s="238">
        <v>18813.515671000001</v>
      </c>
      <c r="AC44" s="238">
        <v>18824.446</v>
      </c>
      <c r="AD44" s="238">
        <v>18832.702972999999</v>
      </c>
      <c r="AE44" s="238">
        <v>18839.056361999999</v>
      </c>
      <c r="AF44" s="238">
        <v>18844.671354999999</v>
      </c>
      <c r="AG44" s="238">
        <v>18850.496998999999</v>
      </c>
      <c r="AH44" s="238">
        <v>18856.617779</v>
      </c>
      <c r="AI44" s="238">
        <v>18862.902038</v>
      </c>
      <c r="AJ44" s="238">
        <v>18869.256707</v>
      </c>
      <c r="AK44" s="238">
        <v>18875.743065999999</v>
      </c>
      <c r="AL44" s="238">
        <v>18882.460981</v>
      </c>
      <c r="AM44" s="238">
        <v>18889.449037999999</v>
      </c>
      <c r="AN44" s="238">
        <v>18896.500714999998</v>
      </c>
      <c r="AO44" s="238">
        <v>18903.348205999999</v>
      </c>
      <c r="AP44" s="238">
        <v>18910.178177999998</v>
      </c>
      <c r="AQ44" s="238">
        <v>18918.995163</v>
      </c>
      <c r="AR44" s="238">
        <v>18932.258161999998</v>
      </c>
      <c r="AS44" s="238">
        <v>18951.324380999999</v>
      </c>
      <c r="AT44" s="238">
        <v>18973.143840000001</v>
      </c>
      <c r="AU44" s="238">
        <v>18993.564767</v>
      </c>
      <c r="AV44" s="238">
        <v>19009.514689</v>
      </c>
      <c r="AW44" s="238">
        <v>19022.238334000001</v>
      </c>
      <c r="AX44" s="238">
        <v>19034.059733999999</v>
      </c>
      <c r="AY44" s="238">
        <v>19046.772643</v>
      </c>
      <c r="AZ44" s="238">
        <v>19060.049707999999</v>
      </c>
      <c r="BA44" s="329">
        <v>19073.03</v>
      </c>
      <c r="BB44" s="329">
        <v>19085.150000000001</v>
      </c>
      <c r="BC44" s="329">
        <v>19096.95</v>
      </c>
      <c r="BD44" s="329">
        <v>19109.27</v>
      </c>
      <c r="BE44" s="329">
        <v>19122.73</v>
      </c>
      <c r="BF44" s="329">
        <v>19137.13</v>
      </c>
      <c r="BG44" s="329">
        <v>19152.03</v>
      </c>
      <c r="BH44" s="329">
        <v>19167.080000000002</v>
      </c>
      <c r="BI44" s="329">
        <v>19182.169999999998</v>
      </c>
      <c r="BJ44" s="329">
        <v>19197.28</v>
      </c>
      <c r="BK44" s="329">
        <v>19212.34</v>
      </c>
      <c r="BL44" s="329">
        <v>19227.28</v>
      </c>
      <c r="BM44" s="329">
        <v>19242.009999999998</v>
      </c>
      <c r="BN44" s="329">
        <v>19256.509999999998</v>
      </c>
      <c r="BO44" s="329">
        <v>19270.939999999999</v>
      </c>
      <c r="BP44" s="329">
        <v>19285.53</v>
      </c>
      <c r="BQ44" s="329">
        <v>19300.419999999998</v>
      </c>
      <c r="BR44" s="329">
        <v>19315.46</v>
      </c>
      <c r="BS44" s="329">
        <v>19330.400000000001</v>
      </c>
      <c r="BT44" s="329">
        <v>19345.07</v>
      </c>
      <c r="BU44" s="329">
        <v>19359.509999999998</v>
      </c>
      <c r="BV44" s="329">
        <v>19373.849999999999</v>
      </c>
    </row>
    <row r="45" spans="1:74" s="163" customFormat="1" ht="11.1" customHeight="1" x14ac:dyDescent="0.2">
      <c r="A45" s="148"/>
      <c r="B45" s="168" t="s">
        <v>744</v>
      </c>
      <c r="C45" s="246"/>
      <c r="D45" s="246"/>
      <c r="E45" s="246"/>
      <c r="F45" s="246"/>
      <c r="G45" s="246"/>
      <c r="H45" s="246"/>
      <c r="I45" s="246"/>
      <c r="J45" s="246"/>
      <c r="K45" s="246"/>
      <c r="L45" s="246"/>
      <c r="M45" s="246"/>
      <c r="N45" s="246"/>
      <c r="O45" s="246"/>
      <c r="P45" s="246"/>
      <c r="Q45" s="246"/>
      <c r="R45" s="246"/>
      <c r="S45" s="246"/>
      <c r="T45" s="246"/>
      <c r="U45" s="246"/>
      <c r="V45" s="246"/>
      <c r="W45" s="246"/>
      <c r="X45" s="246"/>
      <c r="Y45" s="246"/>
      <c r="Z45" s="246"/>
      <c r="AA45" s="246"/>
      <c r="AB45" s="246"/>
      <c r="AC45" s="246"/>
      <c r="AD45" s="246"/>
      <c r="AE45" s="246"/>
      <c r="AF45" s="246"/>
      <c r="AG45" s="246"/>
      <c r="AH45" s="246"/>
      <c r="AI45" s="246"/>
      <c r="AJ45" s="246"/>
      <c r="AK45" s="246"/>
      <c r="AL45" s="246"/>
      <c r="AM45" s="246"/>
      <c r="AN45" s="246"/>
      <c r="AO45" s="246"/>
      <c r="AP45" s="246"/>
      <c r="AQ45" s="246"/>
      <c r="AR45" s="246"/>
      <c r="AS45" s="246"/>
      <c r="AT45" s="246"/>
      <c r="AU45" s="246"/>
      <c r="AV45" s="246"/>
      <c r="AW45" s="246"/>
      <c r="AX45" s="246"/>
      <c r="AY45" s="246"/>
      <c r="AZ45" s="246"/>
      <c r="BA45" s="345"/>
      <c r="BB45" s="345"/>
      <c r="BC45" s="345"/>
      <c r="BD45" s="345"/>
      <c r="BE45" s="345"/>
      <c r="BF45" s="345"/>
      <c r="BG45" s="345"/>
      <c r="BH45" s="345"/>
      <c r="BI45" s="345"/>
      <c r="BJ45" s="345"/>
      <c r="BK45" s="345"/>
      <c r="BL45" s="345"/>
      <c r="BM45" s="345"/>
      <c r="BN45" s="345"/>
      <c r="BO45" s="345"/>
      <c r="BP45" s="345"/>
      <c r="BQ45" s="345"/>
      <c r="BR45" s="345"/>
      <c r="BS45" s="345"/>
      <c r="BT45" s="345"/>
      <c r="BU45" s="345"/>
      <c r="BV45" s="345"/>
    </row>
    <row r="46" spans="1:74" s="163" customFormat="1" ht="11.1" customHeight="1" x14ac:dyDescent="0.2">
      <c r="A46" s="148" t="s">
        <v>745</v>
      </c>
      <c r="B46" s="209" t="s">
        <v>447</v>
      </c>
      <c r="C46" s="256">
        <v>7.2732878781999997</v>
      </c>
      <c r="D46" s="256">
        <v>7.2826220208999999</v>
      </c>
      <c r="E46" s="256">
        <v>7.2899162871999996</v>
      </c>
      <c r="F46" s="256">
        <v>7.2895999514999996</v>
      </c>
      <c r="G46" s="256">
        <v>7.2969925093999999</v>
      </c>
      <c r="H46" s="256">
        <v>7.3065232353000003</v>
      </c>
      <c r="I46" s="256">
        <v>7.3246653121999996</v>
      </c>
      <c r="J46" s="256">
        <v>7.3336174866999997</v>
      </c>
      <c r="K46" s="256">
        <v>7.3398529419000003</v>
      </c>
      <c r="L46" s="256">
        <v>7.3379544869000002</v>
      </c>
      <c r="M46" s="256">
        <v>7.3428193966000004</v>
      </c>
      <c r="N46" s="256">
        <v>7.3490304801999997</v>
      </c>
      <c r="O46" s="256">
        <v>7.3592391131000001</v>
      </c>
      <c r="P46" s="256">
        <v>7.3661540128</v>
      </c>
      <c r="Q46" s="256">
        <v>7.3724265549999997</v>
      </c>
      <c r="R46" s="256">
        <v>7.3759980526</v>
      </c>
      <c r="S46" s="256">
        <v>7.3825298945000002</v>
      </c>
      <c r="T46" s="256">
        <v>7.3899633937000004</v>
      </c>
      <c r="U46" s="256">
        <v>7.4028286932</v>
      </c>
      <c r="V46" s="256">
        <v>7.4086679001000002</v>
      </c>
      <c r="W46" s="256">
        <v>7.4120111573000003</v>
      </c>
      <c r="X46" s="256">
        <v>7.4074567986000002</v>
      </c>
      <c r="Y46" s="256">
        <v>7.4098594057999998</v>
      </c>
      <c r="Z46" s="256">
        <v>7.4138173129</v>
      </c>
      <c r="AA46" s="256">
        <v>7.4221090061000004</v>
      </c>
      <c r="AB46" s="256">
        <v>7.4270936481999996</v>
      </c>
      <c r="AC46" s="256">
        <v>7.4315497255</v>
      </c>
      <c r="AD46" s="256">
        <v>7.4348137717</v>
      </c>
      <c r="AE46" s="256">
        <v>7.4387103190000001</v>
      </c>
      <c r="AF46" s="256">
        <v>7.4425759011999997</v>
      </c>
      <c r="AG46" s="256">
        <v>7.4468125496999997</v>
      </c>
      <c r="AH46" s="256">
        <v>7.4503146778999998</v>
      </c>
      <c r="AI46" s="256">
        <v>7.4534843173000001</v>
      </c>
      <c r="AJ46" s="256">
        <v>7.4538997924999997</v>
      </c>
      <c r="AK46" s="256">
        <v>7.4582207108</v>
      </c>
      <c r="AL46" s="256">
        <v>7.4640253967000003</v>
      </c>
      <c r="AM46" s="256">
        <v>7.4747934888999996</v>
      </c>
      <c r="AN46" s="256">
        <v>7.4809559813000002</v>
      </c>
      <c r="AO46" s="256">
        <v>7.4859925126000002</v>
      </c>
      <c r="AP46" s="256">
        <v>7.4872748640999998</v>
      </c>
      <c r="AQ46" s="256">
        <v>7.4920306371000001</v>
      </c>
      <c r="AR46" s="256">
        <v>7.4976316129000002</v>
      </c>
      <c r="AS46" s="256">
        <v>7.5052726056000001</v>
      </c>
      <c r="AT46" s="256">
        <v>7.5116678766999998</v>
      </c>
      <c r="AU46" s="256">
        <v>7.5180122401</v>
      </c>
      <c r="AV46" s="256">
        <v>7.5239876258000002</v>
      </c>
      <c r="AW46" s="256">
        <v>7.5304687264999997</v>
      </c>
      <c r="AX46" s="256">
        <v>7.5371374721000004</v>
      </c>
      <c r="AY46" s="256">
        <v>7.5441900008999996</v>
      </c>
      <c r="AZ46" s="256">
        <v>7.5510869325999996</v>
      </c>
      <c r="BA46" s="342">
        <v>7.5580239999999996</v>
      </c>
      <c r="BB46" s="342">
        <v>7.5684829999999996</v>
      </c>
      <c r="BC46" s="342">
        <v>7.5728910000000003</v>
      </c>
      <c r="BD46" s="342">
        <v>7.5747289999999996</v>
      </c>
      <c r="BE46" s="342">
        <v>7.5700659999999997</v>
      </c>
      <c r="BF46" s="342">
        <v>7.569712</v>
      </c>
      <c r="BG46" s="342">
        <v>7.5697359999999998</v>
      </c>
      <c r="BH46" s="342">
        <v>7.5699329999999998</v>
      </c>
      <c r="BI46" s="342">
        <v>7.5708690000000001</v>
      </c>
      <c r="BJ46" s="342">
        <v>7.5723370000000001</v>
      </c>
      <c r="BK46" s="342">
        <v>7.5755359999999996</v>
      </c>
      <c r="BL46" s="342">
        <v>7.5771730000000002</v>
      </c>
      <c r="BM46" s="342">
        <v>7.5784450000000003</v>
      </c>
      <c r="BN46" s="342">
        <v>7.5791409999999999</v>
      </c>
      <c r="BO46" s="342">
        <v>7.5798399999999999</v>
      </c>
      <c r="BP46" s="342">
        <v>7.5803330000000004</v>
      </c>
      <c r="BQ46" s="342">
        <v>7.5805360000000004</v>
      </c>
      <c r="BR46" s="342">
        <v>7.5806750000000003</v>
      </c>
      <c r="BS46" s="342">
        <v>7.5806699999999996</v>
      </c>
      <c r="BT46" s="342">
        <v>7.5805179999999996</v>
      </c>
      <c r="BU46" s="342">
        <v>7.5802209999999999</v>
      </c>
      <c r="BV46" s="342">
        <v>7.5797790000000003</v>
      </c>
    </row>
    <row r="47" spans="1:74" s="163" customFormat="1" ht="11.1" customHeight="1" x14ac:dyDescent="0.2">
      <c r="A47" s="148" t="s">
        <v>746</v>
      </c>
      <c r="B47" s="209" t="s">
        <v>480</v>
      </c>
      <c r="C47" s="256">
        <v>19.193869521</v>
      </c>
      <c r="D47" s="256">
        <v>19.214299719</v>
      </c>
      <c r="E47" s="256">
        <v>19.232932441999999</v>
      </c>
      <c r="F47" s="256">
        <v>19.242113718999999</v>
      </c>
      <c r="G47" s="256">
        <v>19.262891969999998</v>
      </c>
      <c r="H47" s="256">
        <v>19.287613224000001</v>
      </c>
      <c r="I47" s="256">
        <v>19.324907999000001</v>
      </c>
      <c r="J47" s="256">
        <v>19.351042371999998</v>
      </c>
      <c r="K47" s="256">
        <v>19.374646859999999</v>
      </c>
      <c r="L47" s="256">
        <v>19.391002291</v>
      </c>
      <c r="M47" s="256">
        <v>19.41308639</v>
      </c>
      <c r="N47" s="256">
        <v>19.436179983999999</v>
      </c>
      <c r="O47" s="256">
        <v>19.46533865</v>
      </c>
      <c r="P47" s="256">
        <v>19.486659552999999</v>
      </c>
      <c r="Q47" s="256">
        <v>19.505198268000001</v>
      </c>
      <c r="R47" s="256">
        <v>19.512000627999999</v>
      </c>
      <c r="S47" s="256">
        <v>19.531690596000001</v>
      </c>
      <c r="T47" s="256">
        <v>19.555314004</v>
      </c>
      <c r="U47" s="256">
        <v>19.59222862</v>
      </c>
      <c r="V47" s="256">
        <v>19.616700579</v>
      </c>
      <c r="W47" s="256">
        <v>19.638087649999999</v>
      </c>
      <c r="X47" s="256">
        <v>19.653494442</v>
      </c>
      <c r="Y47" s="256">
        <v>19.670883280999998</v>
      </c>
      <c r="Z47" s="256">
        <v>19.687358776</v>
      </c>
      <c r="AA47" s="256">
        <v>19.697123466000001</v>
      </c>
      <c r="AB47" s="256">
        <v>19.716120368999999</v>
      </c>
      <c r="AC47" s="256">
        <v>19.738552024000001</v>
      </c>
      <c r="AD47" s="256">
        <v>19.773568153999999</v>
      </c>
      <c r="AE47" s="256">
        <v>19.796007020000001</v>
      </c>
      <c r="AF47" s="256">
        <v>19.815018343999999</v>
      </c>
      <c r="AG47" s="256">
        <v>19.825558893</v>
      </c>
      <c r="AH47" s="256">
        <v>19.841497562000001</v>
      </c>
      <c r="AI47" s="256">
        <v>19.857791115000001</v>
      </c>
      <c r="AJ47" s="256">
        <v>19.874597470000001</v>
      </c>
      <c r="AK47" s="256">
        <v>19.891482355000001</v>
      </c>
      <c r="AL47" s="256">
        <v>19.908603686999999</v>
      </c>
      <c r="AM47" s="256">
        <v>19.929671448000001</v>
      </c>
      <c r="AN47" s="256">
        <v>19.944483185999999</v>
      </c>
      <c r="AO47" s="256">
        <v>19.956748882999999</v>
      </c>
      <c r="AP47" s="256">
        <v>19.964853735999998</v>
      </c>
      <c r="AQ47" s="256">
        <v>19.973238455000001</v>
      </c>
      <c r="AR47" s="256">
        <v>19.980288236</v>
      </c>
      <c r="AS47" s="256">
        <v>19.974792128000001</v>
      </c>
      <c r="AT47" s="256">
        <v>19.987580247</v>
      </c>
      <c r="AU47" s="256">
        <v>20.007441643</v>
      </c>
      <c r="AV47" s="256">
        <v>20.047856742</v>
      </c>
      <c r="AW47" s="256">
        <v>20.071754370000001</v>
      </c>
      <c r="AX47" s="256">
        <v>20.092614953999998</v>
      </c>
      <c r="AY47" s="256">
        <v>20.105127948</v>
      </c>
      <c r="AZ47" s="256">
        <v>20.123897351</v>
      </c>
      <c r="BA47" s="342">
        <v>20.143609999999999</v>
      </c>
      <c r="BB47" s="342">
        <v>20.17623</v>
      </c>
      <c r="BC47" s="342">
        <v>20.188870000000001</v>
      </c>
      <c r="BD47" s="342">
        <v>20.193490000000001</v>
      </c>
      <c r="BE47" s="342">
        <v>20.17812</v>
      </c>
      <c r="BF47" s="342">
        <v>20.175699999999999</v>
      </c>
      <c r="BG47" s="342">
        <v>20.174240000000001</v>
      </c>
      <c r="BH47" s="342">
        <v>20.17304</v>
      </c>
      <c r="BI47" s="342">
        <v>20.174060000000001</v>
      </c>
      <c r="BJ47" s="342">
        <v>20.176590000000001</v>
      </c>
      <c r="BK47" s="342">
        <v>20.183879999999998</v>
      </c>
      <c r="BL47" s="342">
        <v>20.186979999999998</v>
      </c>
      <c r="BM47" s="342">
        <v>20.189139999999998</v>
      </c>
      <c r="BN47" s="342">
        <v>20.19022</v>
      </c>
      <c r="BO47" s="342">
        <v>20.190619999999999</v>
      </c>
      <c r="BP47" s="342">
        <v>20.190190000000001</v>
      </c>
      <c r="BQ47" s="342">
        <v>20.18806</v>
      </c>
      <c r="BR47" s="342">
        <v>20.18666</v>
      </c>
      <c r="BS47" s="342">
        <v>20.185089999999999</v>
      </c>
      <c r="BT47" s="342">
        <v>20.18336</v>
      </c>
      <c r="BU47" s="342">
        <v>20.181480000000001</v>
      </c>
      <c r="BV47" s="342">
        <v>20.17943</v>
      </c>
    </row>
    <row r="48" spans="1:74" s="163" customFormat="1" ht="11.1" customHeight="1" x14ac:dyDescent="0.2">
      <c r="A48" s="148" t="s">
        <v>747</v>
      </c>
      <c r="B48" s="209" t="s">
        <v>448</v>
      </c>
      <c r="C48" s="256">
        <v>21.638608787999999</v>
      </c>
      <c r="D48" s="256">
        <v>21.66175879</v>
      </c>
      <c r="E48" s="256">
        <v>21.680993041000001</v>
      </c>
      <c r="F48" s="256">
        <v>21.686237146</v>
      </c>
      <c r="G48" s="256">
        <v>21.705195695</v>
      </c>
      <c r="H48" s="256">
        <v>21.727794291999999</v>
      </c>
      <c r="I48" s="256">
        <v>21.760278848999999</v>
      </c>
      <c r="J48" s="256">
        <v>21.785473109000002</v>
      </c>
      <c r="K48" s="256">
        <v>21.809622983000001</v>
      </c>
      <c r="L48" s="256">
        <v>21.834091710999999</v>
      </c>
      <c r="M48" s="256">
        <v>21.855130384999999</v>
      </c>
      <c r="N48" s="256">
        <v>21.874102243999999</v>
      </c>
      <c r="O48" s="256">
        <v>21.888920391999999</v>
      </c>
      <c r="P48" s="256">
        <v>21.905323792000001</v>
      </c>
      <c r="Q48" s="256">
        <v>21.921225548999999</v>
      </c>
      <c r="R48" s="256">
        <v>21.934957203</v>
      </c>
      <c r="S48" s="256">
        <v>21.951107017999998</v>
      </c>
      <c r="T48" s="256">
        <v>21.968006533000001</v>
      </c>
      <c r="U48" s="256">
        <v>21.989909620999999</v>
      </c>
      <c r="V48" s="256">
        <v>22.005118135</v>
      </c>
      <c r="W48" s="256">
        <v>22.017885946</v>
      </c>
      <c r="X48" s="256">
        <v>22.018928300999999</v>
      </c>
      <c r="Y48" s="256">
        <v>22.033778271999999</v>
      </c>
      <c r="Z48" s="256">
        <v>22.053151105000001</v>
      </c>
      <c r="AA48" s="256">
        <v>22.086542069</v>
      </c>
      <c r="AB48" s="256">
        <v>22.107839175999999</v>
      </c>
      <c r="AC48" s="256">
        <v>22.126537695</v>
      </c>
      <c r="AD48" s="256">
        <v>22.137080139999998</v>
      </c>
      <c r="AE48" s="256">
        <v>22.154749596999999</v>
      </c>
      <c r="AF48" s="256">
        <v>22.17398858</v>
      </c>
      <c r="AG48" s="256">
        <v>22.201354480999999</v>
      </c>
      <c r="AH48" s="256">
        <v>22.218814471000002</v>
      </c>
      <c r="AI48" s="256">
        <v>22.232925943000001</v>
      </c>
      <c r="AJ48" s="256">
        <v>22.232709359000001</v>
      </c>
      <c r="AK48" s="256">
        <v>22.248358446000001</v>
      </c>
      <c r="AL48" s="256">
        <v>22.268893666</v>
      </c>
      <c r="AM48" s="256">
        <v>22.313333314000001</v>
      </c>
      <c r="AN48" s="256">
        <v>22.329377081000001</v>
      </c>
      <c r="AO48" s="256">
        <v>22.336043261</v>
      </c>
      <c r="AP48" s="256">
        <v>22.318032707</v>
      </c>
      <c r="AQ48" s="256">
        <v>22.317418073999999</v>
      </c>
      <c r="AR48" s="256">
        <v>22.318900213999999</v>
      </c>
      <c r="AS48" s="256">
        <v>22.323276779</v>
      </c>
      <c r="AT48" s="256">
        <v>22.328354226999998</v>
      </c>
      <c r="AU48" s="256">
        <v>22.334930208999999</v>
      </c>
      <c r="AV48" s="256">
        <v>22.339958330000002</v>
      </c>
      <c r="AW48" s="256">
        <v>22.351816178</v>
      </c>
      <c r="AX48" s="256">
        <v>22.367457358999999</v>
      </c>
      <c r="AY48" s="256">
        <v>22.393856203999999</v>
      </c>
      <c r="AZ48" s="256">
        <v>22.411833298000001</v>
      </c>
      <c r="BA48" s="342">
        <v>22.428360000000001</v>
      </c>
      <c r="BB48" s="342">
        <v>22.447240000000001</v>
      </c>
      <c r="BC48" s="342">
        <v>22.458030000000001</v>
      </c>
      <c r="BD48" s="342">
        <v>22.46453</v>
      </c>
      <c r="BE48" s="342">
        <v>22.459019999999999</v>
      </c>
      <c r="BF48" s="342">
        <v>22.462730000000001</v>
      </c>
      <c r="BG48" s="342">
        <v>22.467919999999999</v>
      </c>
      <c r="BH48" s="342">
        <v>22.476369999999999</v>
      </c>
      <c r="BI48" s="342">
        <v>22.483239999999999</v>
      </c>
      <c r="BJ48" s="342">
        <v>22.490290000000002</v>
      </c>
      <c r="BK48" s="342">
        <v>22.499749999999999</v>
      </c>
      <c r="BL48" s="342">
        <v>22.505500000000001</v>
      </c>
      <c r="BM48" s="342">
        <v>22.50976</v>
      </c>
      <c r="BN48" s="342">
        <v>22.51153</v>
      </c>
      <c r="BO48" s="342">
        <v>22.513570000000001</v>
      </c>
      <c r="BP48" s="342">
        <v>22.514880000000002</v>
      </c>
      <c r="BQ48" s="342">
        <v>22.513729999999999</v>
      </c>
      <c r="BR48" s="342">
        <v>22.51484</v>
      </c>
      <c r="BS48" s="342">
        <v>22.516500000000001</v>
      </c>
      <c r="BT48" s="342">
        <v>22.518709999999999</v>
      </c>
      <c r="BU48" s="342">
        <v>22.521460000000001</v>
      </c>
      <c r="BV48" s="342">
        <v>22.524760000000001</v>
      </c>
    </row>
    <row r="49" spans="1:74" s="163" customFormat="1" ht="11.1" customHeight="1" x14ac:dyDescent="0.2">
      <c r="A49" s="148" t="s">
        <v>748</v>
      </c>
      <c r="B49" s="209" t="s">
        <v>449</v>
      </c>
      <c r="C49" s="256">
        <v>10.518591301000001</v>
      </c>
      <c r="D49" s="256">
        <v>10.526080842000001</v>
      </c>
      <c r="E49" s="256">
        <v>10.533168201000001</v>
      </c>
      <c r="F49" s="256">
        <v>10.53638237</v>
      </c>
      <c r="G49" s="256">
        <v>10.545268622</v>
      </c>
      <c r="H49" s="256">
        <v>10.556355949</v>
      </c>
      <c r="I49" s="256">
        <v>10.577154976999999</v>
      </c>
      <c r="J49" s="256">
        <v>10.587011483</v>
      </c>
      <c r="K49" s="256">
        <v>10.593436093999999</v>
      </c>
      <c r="L49" s="256">
        <v>10.5883477</v>
      </c>
      <c r="M49" s="256">
        <v>10.593969351</v>
      </c>
      <c r="N49" s="256">
        <v>10.602219937999999</v>
      </c>
      <c r="O49" s="256">
        <v>10.621068107999999</v>
      </c>
      <c r="P49" s="256">
        <v>10.628600083</v>
      </c>
      <c r="Q49" s="256">
        <v>10.63278451</v>
      </c>
      <c r="R49" s="256">
        <v>10.625972579000001</v>
      </c>
      <c r="S49" s="256">
        <v>10.629198516000001</v>
      </c>
      <c r="T49" s="256">
        <v>10.634813511999999</v>
      </c>
      <c r="U49" s="256">
        <v>10.647895161999999</v>
      </c>
      <c r="V49" s="256">
        <v>10.654480077000001</v>
      </c>
      <c r="W49" s="256">
        <v>10.659645854000001</v>
      </c>
      <c r="X49" s="256">
        <v>10.659782634000001</v>
      </c>
      <c r="Y49" s="256">
        <v>10.664817526</v>
      </c>
      <c r="Z49" s="256">
        <v>10.671140674</v>
      </c>
      <c r="AA49" s="256">
        <v>10.680905093</v>
      </c>
      <c r="AB49" s="256">
        <v>10.688189989</v>
      </c>
      <c r="AC49" s="256">
        <v>10.695148379000001</v>
      </c>
      <c r="AD49" s="256">
        <v>10.698720654000001</v>
      </c>
      <c r="AE49" s="256">
        <v>10.707320737</v>
      </c>
      <c r="AF49" s="256">
        <v>10.717889019999999</v>
      </c>
      <c r="AG49" s="256">
        <v>10.737297275</v>
      </c>
      <c r="AH49" s="256">
        <v>10.746648130000001</v>
      </c>
      <c r="AI49" s="256">
        <v>10.752813357999999</v>
      </c>
      <c r="AJ49" s="256">
        <v>10.753028814</v>
      </c>
      <c r="AK49" s="256">
        <v>10.754895892</v>
      </c>
      <c r="AL49" s="256">
        <v>10.755650448000001</v>
      </c>
      <c r="AM49" s="256">
        <v>10.749818077</v>
      </c>
      <c r="AN49" s="256">
        <v>10.752453395</v>
      </c>
      <c r="AO49" s="256">
        <v>10.758081996</v>
      </c>
      <c r="AP49" s="256">
        <v>10.768961002999999</v>
      </c>
      <c r="AQ49" s="256">
        <v>10.778883327999999</v>
      </c>
      <c r="AR49" s="256">
        <v>10.790106094</v>
      </c>
      <c r="AS49" s="256">
        <v>10.807781833</v>
      </c>
      <c r="AT49" s="256">
        <v>10.817741080999999</v>
      </c>
      <c r="AU49" s="256">
        <v>10.825136369000001</v>
      </c>
      <c r="AV49" s="256">
        <v>10.824958630999999</v>
      </c>
      <c r="AW49" s="256">
        <v>10.830982802999999</v>
      </c>
      <c r="AX49" s="256">
        <v>10.838199818</v>
      </c>
      <c r="AY49" s="256">
        <v>10.847505115000001</v>
      </c>
      <c r="AZ49" s="256">
        <v>10.856436235</v>
      </c>
      <c r="BA49" s="342">
        <v>10.86589</v>
      </c>
      <c r="BB49" s="342">
        <v>10.879440000000001</v>
      </c>
      <c r="BC49" s="342">
        <v>10.88725</v>
      </c>
      <c r="BD49" s="342">
        <v>10.892899999999999</v>
      </c>
      <c r="BE49" s="342">
        <v>10.89348</v>
      </c>
      <c r="BF49" s="342">
        <v>10.897</v>
      </c>
      <c r="BG49" s="342">
        <v>10.90056</v>
      </c>
      <c r="BH49" s="342">
        <v>10.90349</v>
      </c>
      <c r="BI49" s="342">
        <v>10.9076</v>
      </c>
      <c r="BJ49" s="342">
        <v>10.91222</v>
      </c>
      <c r="BK49" s="342">
        <v>10.918659999999999</v>
      </c>
      <c r="BL49" s="342">
        <v>10.92334</v>
      </c>
      <c r="BM49" s="342">
        <v>10.92755</v>
      </c>
      <c r="BN49" s="342">
        <v>10.93093</v>
      </c>
      <c r="BO49" s="342">
        <v>10.9345</v>
      </c>
      <c r="BP49" s="342">
        <v>10.937889999999999</v>
      </c>
      <c r="BQ49" s="342">
        <v>10.94117</v>
      </c>
      <c r="BR49" s="342">
        <v>10.94415</v>
      </c>
      <c r="BS49" s="342">
        <v>10.946899999999999</v>
      </c>
      <c r="BT49" s="342">
        <v>10.94942</v>
      </c>
      <c r="BU49" s="342">
        <v>10.95171</v>
      </c>
      <c r="BV49" s="342">
        <v>10.95377</v>
      </c>
    </row>
    <row r="50" spans="1:74" s="163" customFormat="1" ht="11.1" customHeight="1" x14ac:dyDescent="0.2">
      <c r="A50" s="148" t="s">
        <v>749</v>
      </c>
      <c r="B50" s="209" t="s">
        <v>450</v>
      </c>
      <c r="C50" s="256">
        <v>27.331818607999999</v>
      </c>
      <c r="D50" s="256">
        <v>27.376737731999999</v>
      </c>
      <c r="E50" s="256">
        <v>27.425632325999999</v>
      </c>
      <c r="F50" s="256">
        <v>27.482134596000002</v>
      </c>
      <c r="G50" s="256">
        <v>27.536255975</v>
      </c>
      <c r="H50" s="256">
        <v>27.591628669999999</v>
      </c>
      <c r="I50" s="256">
        <v>27.653043071999999</v>
      </c>
      <c r="J50" s="256">
        <v>27.707325604000001</v>
      </c>
      <c r="K50" s="256">
        <v>27.759266658000001</v>
      </c>
      <c r="L50" s="256">
        <v>27.810124470000002</v>
      </c>
      <c r="M50" s="256">
        <v>27.856438891</v>
      </c>
      <c r="N50" s="256">
        <v>27.899468157000001</v>
      </c>
      <c r="O50" s="256">
        <v>27.941132001</v>
      </c>
      <c r="P50" s="256">
        <v>27.976151156</v>
      </c>
      <c r="Q50" s="256">
        <v>28.006445354</v>
      </c>
      <c r="R50" s="256">
        <v>28.025090164000002</v>
      </c>
      <c r="S50" s="256">
        <v>28.051127775000001</v>
      </c>
      <c r="T50" s="256">
        <v>28.077633754000001</v>
      </c>
      <c r="U50" s="256">
        <v>28.093489189</v>
      </c>
      <c r="V50" s="256">
        <v>28.12927109</v>
      </c>
      <c r="W50" s="256">
        <v>28.173860545</v>
      </c>
      <c r="X50" s="256">
        <v>28.239777776</v>
      </c>
      <c r="Y50" s="256">
        <v>28.292592169999999</v>
      </c>
      <c r="Z50" s="256">
        <v>28.344823948999998</v>
      </c>
      <c r="AA50" s="256">
        <v>28.396418715999999</v>
      </c>
      <c r="AB50" s="256">
        <v>28.447526065000002</v>
      </c>
      <c r="AC50" s="256">
        <v>28.498091597999998</v>
      </c>
      <c r="AD50" s="256">
        <v>28.553500241999998</v>
      </c>
      <c r="AE50" s="256">
        <v>28.598943447</v>
      </c>
      <c r="AF50" s="256">
        <v>28.639806139000001</v>
      </c>
      <c r="AG50" s="256">
        <v>28.668867160000001</v>
      </c>
      <c r="AH50" s="256">
        <v>28.705984698999998</v>
      </c>
      <c r="AI50" s="256">
        <v>28.743937593999998</v>
      </c>
      <c r="AJ50" s="256">
        <v>28.780845847999998</v>
      </c>
      <c r="AK50" s="256">
        <v>28.821879457000001</v>
      </c>
      <c r="AL50" s="256">
        <v>28.865158424000001</v>
      </c>
      <c r="AM50" s="256">
        <v>28.924628396999999</v>
      </c>
      <c r="AN50" s="256">
        <v>28.961938838999998</v>
      </c>
      <c r="AO50" s="256">
        <v>28.991035400000001</v>
      </c>
      <c r="AP50" s="256">
        <v>28.990027717</v>
      </c>
      <c r="AQ50" s="256">
        <v>29.019114288000001</v>
      </c>
      <c r="AR50" s="256">
        <v>29.056404750999999</v>
      </c>
      <c r="AS50" s="256">
        <v>29.110321132999999</v>
      </c>
      <c r="AT50" s="256">
        <v>29.157702857</v>
      </c>
      <c r="AU50" s="256">
        <v>29.206971951</v>
      </c>
      <c r="AV50" s="256">
        <v>29.26394578</v>
      </c>
      <c r="AW50" s="256">
        <v>29.312626590000001</v>
      </c>
      <c r="AX50" s="256">
        <v>29.358831746</v>
      </c>
      <c r="AY50" s="256">
        <v>29.397704156</v>
      </c>
      <c r="AZ50" s="256">
        <v>29.442600822999999</v>
      </c>
      <c r="BA50" s="342">
        <v>29.488659999999999</v>
      </c>
      <c r="BB50" s="342">
        <v>29.549150000000001</v>
      </c>
      <c r="BC50" s="342">
        <v>29.587610000000002</v>
      </c>
      <c r="BD50" s="342">
        <v>29.617290000000001</v>
      </c>
      <c r="BE50" s="342">
        <v>29.623830000000002</v>
      </c>
      <c r="BF50" s="342">
        <v>29.646719999999998</v>
      </c>
      <c r="BG50" s="342">
        <v>29.671600000000002</v>
      </c>
      <c r="BH50" s="342">
        <v>29.699629999999999</v>
      </c>
      <c r="BI50" s="342">
        <v>29.727630000000001</v>
      </c>
      <c r="BJ50" s="342">
        <v>29.75676</v>
      </c>
      <c r="BK50" s="342">
        <v>29.790839999999999</v>
      </c>
      <c r="BL50" s="342">
        <v>29.81935</v>
      </c>
      <c r="BM50" s="342">
        <v>29.846139999999998</v>
      </c>
      <c r="BN50" s="342">
        <v>29.870609999999999</v>
      </c>
      <c r="BO50" s="342">
        <v>29.89434</v>
      </c>
      <c r="BP50" s="342">
        <v>29.91676</v>
      </c>
      <c r="BQ50" s="342">
        <v>29.937919999999998</v>
      </c>
      <c r="BR50" s="342">
        <v>29.957689999999999</v>
      </c>
      <c r="BS50" s="342">
        <v>29.976130000000001</v>
      </c>
      <c r="BT50" s="342">
        <v>29.993220000000001</v>
      </c>
      <c r="BU50" s="342">
        <v>30.008980000000001</v>
      </c>
      <c r="BV50" s="342">
        <v>30.023399999999999</v>
      </c>
    </row>
    <row r="51" spans="1:74" s="163" customFormat="1" ht="11.1" customHeight="1" x14ac:dyDescent="0.2">
      <c r="A51" s="148" t="s">
        <v>750</v>
      </c>
      <c r="B51" s="209" t="s">
        <v>451</v>
      </c>
      <c r="C51" s="256">
        <v>7.9374964829000003</v>
      </c>
      <c r="D51" s="256">
        <v>7.9479419951999999</v>
      </c>
      <c r="E51" s="256">
        <v>7.9573340430000004</v>
      </c>
      <c r="F51" s="256">
        <v>7.9620984192000002</v>
      </c>
      <c r="G51" s="256">
        <v>7.9720641934999996</v>
      </c>
      <c r="H51" s="256">
        <v>7.9836571587999998</v>
      </c>
      <c r="I51" s="256">
        <v>8.0024097941000001</v>
      </c>
      <c r="J51" s="256">
        <v>8.0131077819000005</v>
      </c>
      <c r="K51" s="256">
        <v>8.0212836014000004</v>
      </c>
      <c r="L51" s="256">
        <v>8.0215520561000009</v>
      </c>
      <c r="M51" s="256">
        <v>8.0287224362000007</v>
      </c>
      <c r="N51" s="256">
        <v>8.0374095451999992</v>
      </c>
      <c r="O51" s="256">
        <v>8.0525362653000006</v>
      </c>
      <c r="P51" s="256">
        <v>8.0605646707999998</v>
      </c>
      <c r="Q51" s="256">
        <v>8.0664176437999995</v>
      </c>
      <c r="R51" s="256">
        <v>8.0649036242999994</v>
      </c>
      <c r="S51" s="256">
        <v>8.0702994020999999</v>
      </c>
      <c r="T51" s="256">
        <v>8.0774134173000007</v>
      </c>
      <c r="U51" s="256">
        <v>8.0899628991999997</v>
      </c>
      <c r="V51" s="256">
        <v>8.0977254671000001</v>
      </c>
      <c r="W51" s="256">
        <v>8.1044183504999996</v>
      </c>
      <c r="X51" s="256">
        <v>8.1089895231</v>
      </c>
      <c r="Y51" s="256">
        <v>8.1143320568000004</v>
      </c>
      <c r="Z51" s="256">
        <v>8.1193939255000007</v>
      </c>
      <c r="AA51" s="256">
        <v>8.1202984724</v>
      </c>
      <c r="AB51" s="256">
        <v>8.1277065037000007</v>
      </c>
      <c r="AC51" s="256">
        <v>8.1377413626999999</v>
      </c>
      <c r="AD51" s="256">
        <v>8.1554413854999996</v>
      </c>
      <c r="AE51" s="256">
        <v>8.1669511475000007</v>
      </c>
      <c r="AF51" s="256">
        <v>8.1773089849999998</v>
      </c>
      <c r="AG51" s="256">
        <v>8.1840972839999999</v>
      </c>
      <c r="AH51" s="256">
        <v>8.1939644828000002</v>
      </c>
      <c r="AI51" s="256">
        <v>8.2044929676000002</v>
      </c>
      <c r="AJ51" s="256">
        <v>8.2173123358000009</v>
      </c>
      <c r="AK51" s="256">
        <v>8.2279411940999996</v>
      </c>
      <c r="AL51" s="256">
        <v>8.2380091400000008</v>
      </c>
      <c r="AM51" s="256">
        <v>8.2479032952000004</v>
      </c>
      <c r="AN51" s="256">
        <v>8.2565590753000002</v>
      </c>
      <c r="AO51" s="256">
        <v>8.2643636018999995</v>
      </c>
      <c r="AP51" s="256">
        <v>8.2672701156000006</v>
      </c>
      <c r="AQ51" s="256">
        <v>8.2764072045999999</v>
      </c>
      <c r="AR51" s="256">
        <v>8.2877281096999997</v>
      </c>
      <c r="AS51" s="256">
        <v>8.3054709408999994</v>
      </c>
      <c r="AT51" s="256">
        <v>8.3179808953999999</v>
      </c>
      <c r="AU51" s="256">
        <v>8.3294960834000005</v>
      </c>
      <c r="AV51" s="256">
        <v>8.3402271255000002</v>
      </c>
      <c r="AW51" s="256">
        <v>8.3495948148999997</v>
      </c>
      <c r="AX51" s="256">
        <v>8.3578097721999995</v>
      </c>
      <c r="AY51" s="256">
        <v>8.3623769465999995</v>
      </c>
      <c r="AZ51" s="256">
        <v>8.3701577278000006</v>
      </c>
      <c r="BA51" s="342">
        <v>8.3786570000000005</v>
      </c>
      <c r="BB51" s="342">
        <v>8.3912420000000001</v>
      </c>
      <c r="BC51" s="342">
        <v>8.3986529999999995</v>
      </c>
      <c r="BD51" s="342">
        <v>8.4042580000000005</v>
      </c>
      <c r="BE51" s="342">
        <v>8.4049999999999994</v>
      </c>
      <c r="BF51" s="342">
        <v>8.4092819999999993</v>
      </c>
      <c r="BG51" s="342">
        <v>8.4140490000000003</v>
      </c>
      <c r="BH51" s="342">
        <v>8.4198520000000006</v>
      </c>
      <c r="BI51" s="342">
        <v>8.4251740000000002</v>
      </c>
      <c r="BJ51" s="342">
        <v>8.4305679999999992</v>
      </c>
      <c r="BK51" s="342">
        <v>8.436985</v>
      </c>
      <c r="BL51" s="342">
        <v>8.441808</v>
      </c>
      <c r="BM51" s="342">
        <v>8.4459900000000001</v>
      </c>
      <c r="BN51" s="342">
        <v>8.4494410000000002</v>
      </c>
      <c r="BO51" s="342">
        <v>8.4524050000000006</v>
      </c>
      <c r="BP51" s="342">
        <v>8.4547930000000004</v>
      </c>
      <c r="BQ51" s="342">
        <v>8.4557839999999995</v>
      </c>
      <c r="BR51" s="342">
        <v>8.4576370000000001</v>
      </c>
      <c r="BS51" s="342">
        <v>8.4595300000000009</v>
      </c>
      <c r="BT51" s="342">
        <v>8.4614650000000005</v>
      </c>
      <c r="BU51" s="342">
        <v>8.4634389999999993</v>
      </c>
      <c r="BV51" s="342">
        <v>8.4654550000000004</v>
      </c>
    </row>
    <row r="52" spans="1:74" s="163" customFormat="1" ht="11.1" customHeight="1" x14ac:dyDescent="0.2">
      <c r="A52" s="148" t="s">
        <v>751</v>
      </c>
      <c r="B52" s="209" t="s">
        <v>452</v>
      </c>
      <c r="C52" s="256">
        <v>16.748399337999999</v>
      </c>
      <c r="D52" s="256">
        <v>16.756463474</v>
      </c>
      <c r="E52" s="256">
        <v>16.764215992</v>
      </c>
      <c r="F52" s="256">
        <v>16.765738906999999</v>
      </c>
      <c r="G52" s="256">
        <v>16.777306681999999</v>
      </c>
      <c r="H52" s="256">
        <v>16.793001329999999</v>
      </c>
      <c r="I52" s="256">
        <v>16.818882837</v>
      </c>
      <c r="J52" s="256">
        <v>16.838286241999999</v>
      </c>
      <c r="K52" s="256">
        <v>16.857271531999999</v>
      </c>
      <c r="L52" s="256">
        <v>16.872496407</v>
      </c>
      <c r="M52" s="256">
        <v>16.893152188999998</v>
      </c>
      <c r="N52" s="256">
        <v>16.915896579999998</v>
      </c>
      <c r="O52" s="256">
        <v>16.942563094</v>
      </c>
      <c r="P52" s="256">
        <v>16.968109565999999</v>
      </c>
      <c r="Q52" s="256">
        <v>16.994369509999999</v>
      </c>
      <c r="R52" s="256">
        <v>17.026892948</v>
      </c>
      <c r="S52" s="256">
        <v>17.050417322000001</v>
      </c>
      <c r="T52" s="256">
        <v>17.070492653999999</v>
      </c>
      <c r="U52" s="256">
        <v>17.077427612000001</v>
      </c>
      <c r="V52" s="256">
        <v>17.097873357000001</v>
      </c>
      <c r="W52" s="256">
        <v>17.122138559</v>
      </c>
      <c r="X52" s="256">
        <v>17.156810224000001</v>
      </c>
      <c r="Y52" s="256">
        <v>17.183774082999999</v>
      </c>
      <c r="Z52" s="256">
        <v>17.209617142999999</v>
      </c>
      <c r="AA52" s="256">
        <v>17.227668354999999</v>
      </c>
      <c r="AB52" s="256">
        <v>17.256273103000002</v>
      </c>
      <c r="AC52" s="256">
        <v>17.28876034</v>
      </c>
      <c r="AD52" s="256">
        <v>17.330986599999999</v>
      </c>
      <c r="AE52" s="256">
        <v>17.366846410000001</v>
      </c>
      <c r="AF52" s="256">
        <v>17.402196306</v>
      </c>
      <c r="AG52" s="256">
        <v>17.441263821</v>
      </c>
      <c r="AH52" s="256">
        <v>17.472423240000001</v>
      </c>
      <c r="AI52" s="256">
        <v>17.499902094999999</v>
      </c>
      <c r="AJ52" s="256">
        <v>17.522657225</v>
      </c>
      <c r="AK52" s="256">
        <v>17.543557326999998</v>
      </c>
      <c r="AL52" s="256">
        <v>17.561559236000001</v>
      </c>
      <c r="AM52" s="256">
        <v>17.565924874</v>
      </c>
      <c r="AN52" s="256">
        <v>17.586183962</v>
      </c>
      <c r="AO52" s="256">
        <v>17.61159842</v>
      </c>
      <c r="AP52" s="256">
        <v>17.647602875</v>
      </c>
      <c r="AQ52" s="256">
        <v>17.679252100999999</v>
      </c>
      <c r="AR52" s="256">
        <v>17.711980725</v>
      </c>
      <c r="AS52" s="256">
        <v>17.746046037999999</v>
      </c>
      <c r="AT52" s="256">
        <v>17.780740489999999</v>
      </c>
      <c r="AU52" s="256">
        <v>17.816321372000001</v>
      </c>
      <c r="AV52" s="256">
        <v>17.858679540000001</v>
      </c>
      <c r="AW52" s="256">
        <v>17.891615140999999</v>
      </c>
      <c r="AX52" s="256">
        <v>17.92101903</v>
      </c>
      <c r="AY52" s="256">
        <v>17.941570842000001</v>
      </c>
      <c r="AZ52" s="256">
        <v>17.967901583</v>
      </c>
      <c r="BA52" s="342">
        <v>17.994689999999999</v>
      </c>
      <c r="BB52" s="342">
        <v>18.02909</v>
      </c>
      <c r="BC52" s="342">
        <v>18.05143</v>
      </c>
      <c r="BD52" s="342">
        <v>18.06887</v>
      </c>
      <c r="BE52" s="342">
        <v>18.07376</v>
      </c>
      <c r="BF52" s="342">
        <v>18.0871</v>
      </c>
      <c r="BG52" s="342">
        <v>18.101240000000001</v>
      </c>
      <c r="BH52" s="342">
        <v>18.115939999999998</v>
      </c>
      <c r="BI52" s="342">
        <v>18.131889999999999</v>
      </c>
      <c r="BJ52" s="342">
        <v>18.14883</v>
      </c>
      <c r="BK52" s="342">
        <v>18.169149999999998</v>
      </c>
      <c r="BL52" s="342">
        <v>18.186299999999999</v>
      </c>
      <c r="BM52" s="342">
        <v>18.202670000000001</v>
      </c>
      <c r="BN52" s="342">
        <v>18.218250000000001</v>
      </c>
      <c r="BO52" s="342">
        <v>18.233070000000001</v>
      </c>
      <c r="BP52" s="342">
        <v>18.2471</v>
      </c>
      <c r="BQ52" s="342">
        <v>18.25994</v>
      </c>
      <c r="BR52" s="342">
        <v>18.272739999999999</v>
      </c>
      <c r="BS52" s="342">
        <v>18.285070000000001</v>
      </c>
      <c r="BT52" s="342">
        <v>18.296949999999999</v>
      </c>
      <c r="BU52" s="342">
        <v>18.30836</v>
      </c>
      <c r="BV52" s="342">
        <v>18.319320000000001</v>
      </c>
    </row>
    <row r="53" spans="1:74" s="163" customFormat="1" ht="11.1" customHeight="1" x14ac:dyDescent="0.2">
      <c r="A53" s="148" t="s">
        <v>752</v>
      </c>
      <c r="B53" s="209" t="s">
        <v>453</v>
      </c>
      <c r="C53" s="256">
        <v>10.1645982</v>
      </c>
      <c r="D53" s="256">
        <v>10.183633074999999</v>
      </c>
      <c r="E53" s="256">
        <v>10.202110228</v>
      </c>
      <c r="F53" s="256">
        <v>10.215307511000001</v>
      </c>
      <c r="G53" s="256">
        <v>10.236210828999999</v>
      </c>
      <c r="H53" s="256">
        <v>10.260098034</v>
      </c>
      <c r="I53" s="256">
        <v>10.296034167</v>
      </c>
      <c r="J53" s="256">
        <v>10.319090366999999</v>
      </c>
      <c r="K53" s="256">
        <v>10.338331674999999</v>
      </c>
      <c r="L53" s="256">
        <v>10.345941592999999</v>
      </c>
      <c r="M53" s="256">
        <v>10.363415491</v>
      </c>
      <c r="N53" s="256">
        <v>10.382936869</v>
      </c>
      <c r="O53" s="256">
        <v>10.406958916000001</v>
      </c>
      <c r="P53" s="256">
        <v>10.428735367</v>
      </c>
      <c r="Q53" s="256">
        <v>10.450719407999999</v>
      </c>
      <c r="R53" s="256">
        <v>10.472781861</v>
      </c>
      <c r="S53" s="256">
        <v>10.495277969</v>
      </c>
      <c r="T53" s="256">
        <v>10.518078551</v>
      </c>
      <c r="U53" s="256">
        <v>10.542845559</v>
      </c>
      <c r="V53" s="256">
        <v>10.565008628999999</v>
      </c>
      <c r="W53" s="256">
        <v>10.586229712</v>
      </c>
      <c r="X53" s="256">
        <v>10.602896858999999</v>
      </c>
      <c r="Y53" s="256">
        <v>10.624942928999999</v>
      </c>
      <c r="Z53" s="256">
        <v>10.648755973</v>
      </c>
      <c r="AA53" s="256">
        <v>10.676838868999999</v>
      </c>
      <c r="AB53" s="256">
        <v>10.702308703</v>
      </c>
      <c r="AC53" s="256">
        <v>10.727668353</v>
      </c>
      <c r="AD53" s="256">
        <v>10.752319809999999</v>
      </c>
      <c r="AE53" s="256">
        <v>10.777907596</v>
      </c>
      <c r="AF53" s="256">
        <v>10.803833704000001</v>
      </c>
      <c r="AG53" s="256">
        <v>10.833383285</v>
      </c>
      <c r="AH53" s="256">
        <v>10.857522169999999</v>
      </c>
      <c r="AI53" s="256">
        <v>10.879535511</v>
      </c>
      <c r="AJ53" s="256">
        <v>10.897633197999999</v>
      </c>
      <c r="AK53" s="256">
        <v>10.916738037</v>
      </c>
      <c r="AL53" s="256">
        <v>10.935059915</v>
      </c>
      <c r="AM53" s="256">
        <v>10.95063465</v>
      </c>
      <c r="AN53" s="256">
        <v>10.968863747</v>
      </c>
      <c r="AO53" s="256">
        <v>10.987783022</v>
      </c>
      <c r="AP53" s="256">
        <v>11.005758055999999</v>
      </c>
      <c r="AQ53" s="256">
        <v>11.027283502</v>
      </c>
      <c r="AR53" s="256">
        <v>11.050724939</v>
      </c>
      <c r="AS53" s="256">
        <v>11.080469079</v>
      </c>
      <c r="AT53" s="256">
        <v>11.104452469</v>
      </c>
      <c r="AU53" s="256">
        <v>11.127061818</v>
      </c>
      <c r="AV53" s="256">
        <v>11.147404444999999</v>
      </c>
      <c r="AW53" s="256">
        <v>11.167935226000001</v>
      </c>
      <c r="AX53" s="256">
        <v>11.187761479000001</v>
      </c>
      <c r="AY53" s="256">
        <v>11.203757157</v>
      </c>
      <c r="AZ53" s="256">
        <v>11.224518889</v>
      </c>
      <c r="BA53" s="342">
        <v>11.246919999999999</v>
      </c>
      <c r="BB53" s="342">
        <v>11.2789</v>
      </c>
      <c r="BC53" s="342">
        <v>11.298629999999999</v>
      </c>
      <c r="BD53" s="342">
        <v>11.31404</v>
      </c>
      <c r="BE53" s="342">
        <v>11.318709999999999</v>
      </c>
      <c r="BF53" s="342">
        <v>11.330310000000001</v>
      </c>
      <c r="BG53" s="342">
        <v>11.342420000000001</v>
      </c>
      <c r="BH53" s="342">
        <v>11.35472</v>
      </c>
      <c r="BI53" s="342">
        <v>11.36805</v>
      </c>
      <c r="BJ53" s="342">
        <v>11.38212</v>
      </c>
      <c r="BK53" s="342">
        <v>11.398669999999999</v>
      </c>
      <c r="BL53" s="342">
        <v>11.412879999999999</v>
      </c>
      <c r="BM53" s="342">
        <v>11.426500000000001</v>
      </c>
      <c r="BN53" s="342">
        <v>11.439550000000001</v>
      </c>
      <c r="BO53" s="342">
        <v>11.452</v>
      </c>
      <c r="BP53" s="342">
        <v>11.46387</v>
      </c>
      <c r="BQ53" s="342">
        <v>11.475540000000001</v>
      </c>
      <c r="BR53" s="342">
        <v>11.485939999999999</v>
      </c>
      <c r="BS53" s="342">
        <v>11.49545</v>
      </c>
      <c r="BT53" s="342">
        <v>11.50407</v>
      </c>
      <c r="BU53" s="342">
        <v>11.51182</v>
      </c>
      <c r="BV53" s="342">
        <v>11.51868</v>
      </c>
    </row>
    <row r="54" spans="1:74" s="163" customFormat="1" ht="11.1" customHeight="1" x14ac:dyDescent="0.2">
      <c r="A54" s="149" t="s">
        <v>753</v>
      </c>
      <c r="B54" s="210" t="s">
        <v>454</v>
      </c>
      <c r="C54" s="69">
        <v>22.196953549</v>
      </c>
      <c r="D54" s="69">
        <v>22.244410943999998</v>
      </c>
      <c r="E54" s="69">
        <v>22.293385704999999</v>
      </c>
      <c r="F54" s="69">
        <v>22.348295142000001</v>
      </c>
      <c r="G54" s="69">
        <v>22.39699165</v>
      </c>
      <c r="H54" s="69">
        <v>22.443892541</v>
      </c>
      <c r="I54" s="69">
        <v>22.487987067999999</v>
      </c>
      <c r="J54" s="69">
        <v>22.532054781999999</v>
      </c>
      <c r="K54" s="69">
        <v>22.575084937</v>
      </c>
      <c r="L54" s="69">
        <v>22.621212974999999</v>
      </c>
      <c r="M54" s="69">
        <v>22.659066429999999</v>
      </c>
      <c r="N54" s="69">
        <v>22.692780745</v>
      </c>
      <c r="O54" s="69">
        <v>22.704491124</v>
      </c>
      <c r="P54" s="69">
        <v>22.743325753000001</v>
      </c>
      <c r="Q54" s="69">
        <v>22.791419837999999</v>
      </c>
      <c r="R54" s="69">
        <v>22.867762135</v>
      </c>
      <c r="S54" s="69">
        <v>22.92013356</v>
      </c>
      <c r="T54" s="69">
        <v>22.967522872</v>
      </c>
      <c r="U54" s="69">
        <v>23.005691628000001</v>
      </c>
      <c r="V54" s="69">
        <v>23.046295543999999</v>
      </c>
      <c r="W54" s="69">
        <v>23.085096178000001</v>
      </c>
      <c r="X54" s="69">
        <v>23.116417390999999</v>
      </c>
      <c r="Y54" s="69">
        <v>23.155868564999999</v>
      </c>
      <c r="Z54" s="69">
        <v>23.197773562999998</v>
      </c>
      <c r="AA54" s="69">
        <v>23.247863881000001</v>
      </c>
      <c r="AB54" s="69">
        <v>23.290377900999999</v>
      </c>
      <c r="AC54" s="69">
        <v>23.331047120000001</v>
      </c>
      <c r="AD54" s="69">
        <v>23.372069944</v>
      </c>
      <c r="AE54" s="69">
        <v>23.407400757000001</v>
      </c>
      <c r="AF54" s="69">
        <v>23.439237964</v>
      </c>
      <c r="AG54" s="69">
        <v>23.460081529</v>
      </c>
      <c r="AH54" s="69">
        <v>23.490556554000001</v>
      </c>
      <c r="AI54" s="69">
        <v>23.523163001</v>
      </c>
      <c r="AJ54" s="69">
        <v>23.565553505</v>
      </c>
      <c r="AK54" s="69">
        <v>23.596683321</v>
      </c>
      <c r="AL54" s="69">
        <v>23.624205084</v>
      </c>
      <c r="AM54" s="69">
        <v>23.634333635000001</v>
      </c>
      <c r="AN54" s="69">
        <v>23.664978159</v>
      </c>
      <c r="AO54" s="69">
        <v>23.702353499000001</v>
      </c>
      <c r="AP54" s="69">
        <v>23.758616621000002</v>
      </c>
      <c r="AQ54" s="69">
        <v>23.800335866000001</v>
      </c>
      <c r="AR54" s="69">
        <v>23.839668198999998</v>
      </c>
      <c r="AS54" s="69">
        <v>23.872348723999998</v>
      </c>
      <c r="AT54" s="69">
        <v>23.910105909999999</v>
      </c>
      <c r="AU54" s="69">
        <v>23.948674859</v>
      </c>
      <c r="AV54" s="69">
        <v>23.993091190000001</v>
      </c>
      <c r="AW54" s="69">
        <v>24.029506949999998</v>
      </c>
      <c r="AX54" s="69">
        <v>24.062957759</v>
      </c>
      <c r="AY54" s="69">
        <v>24.088660748999999</v>
      </c>
      <c r="AZ54" s="69">
        <v>24.119768804</v>
      </c>
      <c r="BA54" s="346">
        <v>24.151499999999999</v>
      </c>
      <c r="BB54" s="346">
        <v>24.19566</v>
      </c>
      <c r="BC54" s="346">
        <v>24.21978</v>
      </c>
      <c r="BD54" s="346">
        <v>24.235659999999999</v>
      </c>
      <c r="BE54" s="346">
        <v>24.2319</v>
      </c>
      <c r="BF54" s="346">
        <v>24.23987</v>
      </c>
      <c r="BG54" s="346">
        <v>24.248149999999999</v>
      </c>
      <c r="BH54" s="346">
        <v>24.253450000000001</v>
      </c>
      <c r="BI54" s="346">
        <v>24.26484</v>
      </c>
      <c r="BJ54" s="346">
        <v>24.27901</v>
      </c>
      <c r="BK54" s="346">
        <v>24.30087</v>
      </c>
      <c r="BL54" s="346">
        <v>24.316949999999999</v>
      </c>
      <c r="BM54" s="346">
        <v>24.332170000000001</v>
      </c>
      <c r="BN54" s="346">
        <v>24.346360000000001</v>
      </c>
      <c r="BO54" s="346">
        <v>24.359929999999999</v>
      </c>
      <c r="BP54" s="346">
        <v>24.372720000000001</v>
      </c>
      <c r="BQ54" s="346">
        <v>24.385200000000001</v>
      </c>
      <c r="BR54" s="346">
        <v>24.396100000000001</v>
      </c>
      <c r="BS54" s="346">
        <v>24.405889999999999</v>
      </c>
      <c r="BT54" s="346">
        <v>24.414560000000002</v>
      </c>
      <c r="BU54" s="346">
        <v>24.42211</v>
      </c>
      <c r="BV54" s="346">
        <v>24.428550000000001</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47"/>
      <c r="AZ55" s="347"/>
      <c r="BA55" s="347"/>
      <c r="BB55" s="347"/>
      <c r="BC55" s="347"/>
      <c r="BD55" s="695"/>
      <c r="BE55" s="695"/>
      <c r="BF55" s="695"/>
      <c r="BG55" s="695"/>
      <c r="BH55" s="347"/>
      <c r="BI55" s="347"/>
      <c r="BJ55" s="347"/>
      <c r="BK55" s="347"/>
      <c r="BL55" s="347"/>
      <c r="BM55" s="347"/>
      <c r="BN55" s="347"/>
      <c r="BO55" s="347"/>
      <c r="BP55" s="347"/>
      <c r="BQ55" s="347"/>
      <c r="BR55" s="347"/>
      <c r="BS55" s="347"/>
      <c r="BT55" s="347"/>
      <c r="BU55" s="347"/>
      <c r="BV55" s="347"/>
    </row>
    <row r="56" spans="1:74" s="163" customFormat="1" ht="12" customHeight="1" x14ac:dyDescent="0.25">
      <c r="A56" s="148"/>
      <c r="B56" s="803" t="s">
        <v>834</v>
      </c>
      <c r="C56" s="800"/>
      <c r="D56" s="800"/>
      <c r="E56" s="800"/>
      <c r="F56" s="800"/>
      <c r="G56" s="800"/>
      <c r="H56" s="800"/>
      <c r="I56" s="800"/>
      <c r="J56" s="800"/>
      <c r="K56" s="800"/>
      <c r="L56" s="800"/>
      <c r="M56" s="800"/>
      <c r="N56" s="800"/>
      <c r="O56" s="800"/>
      <c r="P56" s="800"/>
      <c r="Q56" s="800"/>
      <c r="AY56" s="502"/>
      <c r="AZ56" s="502"/>
      <c r="BA56" s="502"/>
      <c r="BB56" s="502"/>
      <c r="BC56" s="502"/>
      <c r="BD56" s="696"/>
      <c r="BE56" s="696"/>
      <c r="BF56" s="696"/>
      <c r="BG56" s="696"/>
      <c r="BH56" s="502"/>
      <c r="BI56" s="502"/>
      <c r="BJ56" s="502"/>
    </row>
    <row r="57" spans="1:74" s="463" customFormat="1" ht="12" customHeight="1" x14ac:dyDescent="0.25">
      <c r="A57" s="462"/>
      <c r="B57" s="789" t="s">
        <v>859</v>
      </c>
      <c r="C57" s="790"/>
      <c r="D57" s="790"/>
      <c r="E57" s="790"/>
      <c r="F57" s="790"/>
      <c r="G57" s="790"/>
      <c r="H57" s="790"/>
      <c r="I57" s="790"/>
      <c r="J57" s="790"/>
      <c r="K57" s="790"/>
      <c r="L57" s="790"/>
      <c r="M57" s="790"/>
      <c r="N57" s="790"/>
      <c r="O57" s="790"/>
      <c r="P57" s="790"/>
      <c r="Q57" s="786"/>
      <c r="AY57" s="503"/>
      <c r="AZ57" s="503"/>
      <c r="BA57" s="503"/>
      <c r="BB57" s="503"/>
      <c r="BC57" s="503"/>
      <c r="BD57" s="697"/>
      <c r="BE57" s="697"/>
      <c r="BF57" s="697"/>
      <c r="BG57" s="697"/>
      <c r="BH57" s="503"/>
      <c r="BI57" s="503"/>
      <c r="BJ57" s="503"/>
    </row>
    <row r="58" spans="1:74" s="463" customFormat="1" ht="12" customHeight="1" x14ac:dyDescent="0.25">
      <c r="A58" s="462"/>
      <c r="B58" s="784" t="s">
        <v>895</v>
      </c>
      <c r="C58" s="790"/>
      <c r="D58" s="790"/>
      <c r="E58" s="790"/>
      <c r="F58" s="790"/>
      <c r="G58" s="790"/>
      <c r="H58" s="790"/>
      <c r="I58" s="790"/>
      <c r="J58" s="790"/>
      <c r="K58" s="790"/>
      <c r="L58" s="790"/>
      <c r="M58" s="790"/>
      <c r="N58" s="790"/>
      <c r="O58" s="790"/>
      <c r="P58" s="790"/>
      <c r="Q58" s="786"/>
      <c r="AY58" s="503"/>
      <c r="AZ58" s="503"/>
      <c r="BA58" s="503"/>
      <c r="BB58" s="503"/>
      <c r="BC58" s="503"/>
      <c r="BD58" s="697"/>
      <c r="BE58" s="697"/>
      <c r="BF58" s="697"/>
      <c r="BG58" s="697"/>
      <c r="BH58" s="503"/>
      <c r="BI58" s="503"/>
      <c r="BJ58" s="503"/>
    </row>
    <row r="59" spans="1:74" s="464" customFormat="1" ht="12" customHeight="1" x14ac:dyDescent="0.25">
      <c r="A59" s="462"/>
      <c r="B59" s="833" t="s">
        <v>896</v>
      </c>
      <c r="C59" s="786"/>
      <c r="D59" s="786"/>
      <c r="E59" s="786"/>
      <c r="F59" s="786"/>
      <c r="G59" s="786"/>
      <c r="H59" s="786"/>
      <c r="I59" s="786"/>
      <c r="J59" s="786"/>
      <c r="K59" s="786"/>
      <c r="L59" s="786"/>
      <c r="M59" s="786"/>
      <c r="N59" s="786"/>
      <c r="O59" s="786"/>
      <c r="P59" s="786"/>
      <c r="Q59" s="786"/>
      <c r="AY59" s="504"/>
      <c r="AZ59" s="504"/>
      <c r="BA59" s="504"/>
      <c r="BB59" s="504"/>
      <c r="BC59" s="504"/>
      <c r="BD59" s="698"/>
      <c r="BE59" s="698"/>
      <c r="BF59" s="698"/>
      <c r="BG59" s="698"/>
      <c r="BH59" s="504"/>
      <c r="BI59" s="504"/>
      <c r="BJ59" s="504"/>
    </row>
    <row r="60" spans="1:74" s="463" customFormat="1" ht="12" customHeight="1" x14ac:dyDescent="0.25">
      <c r="A60" s="462"/>
      <c r="B60" s="789" t="s">
        <v>4</v>
      </c>
      <c r="C60" s="790"/>
      <c r="D60" s="790"/>
      <c r="E60" s="790"/>
      <c r="F60" s="790"/>
      <c r="G60" s="790"/>
      <c r="H60" s="790"/>
      <c r="I60" s="790"/>
      <c r="J60" s="790"/>
      <c r="K60" s="790"/>
      <c r="L60" s="790"/>
      <c r="M60" s="790"/>
      <c r="N60" s="790"/>
      <c r="O60" s="790"/>
      <c r="P60" s="790"/>
      <c r="Q60" s="786"/>
      <c r="AY60" s="503"/>
      <c r="AZ60" s="503"/>
      <c r="BA60" s="503"/>
      <c r="BB60" s="503"/>
      <c r="BC60" s="503"/>
      <c r="BD60" s="697"/>
      <c r="BE60" s="697"/>
      <c r="BF60" s="697"/>
      <c r="BG60" s="503"/>
      <c r="BH60" s="503"/>
      <c r="BI60" s="503"/>
      <c r="BJ60" s="503"/>
    </row>
    <row r="61" spans="1:74" s="463" customFormat="1" ht="12" customHeight="1" x14ac:dyDescent="0.25">
      <c r="A61" s="462"/>
      <c r="B61" s="784" t="s">
        <v>863</v>
      </c>
      <c r="C61" s="785"/>
      <c r="D61" s="785"/>
      <c r="E61" s="785"/>
      <c r="F61" s="785"/>
      <c r="G61" s="785"/>
      <c r="H61" s="785"/>
      <c r="I61" s="785"/>
      <c r="J61" s="785"/>
      <c r="K61" s="785"/>
      <c r="L61" s="785"/>
      <c r="M61" s="785"/>
      <c r="N61" s="785"/>
      <c r="O61" s="785"/>
      <c r="P61" s="785"/>
      <c r="Q61" s="786"/>
      <c r="AY61" s="503"/>
      <c r="AZ61" s="503"/>
      <c r="BA61" s="503"/>
      <c r="BB61" s="503"/>
      <c r="BC61" s="503"/>
      <c r="BD61" s="697"/>
      <c r="BE61" s="697"/>
      <c r="BF61" s="697"/>
      <c r="BG61" s="503"/>
      <c r="BH61" s="503"/>
      <c r="BI61" s="503"/>
      <c r="BJ61" s="503"/>
    </row>
    <row r="62" spans="1:74" s="463" customFormat="1" ht="12" customHeight="1" x14ac:dyDescent="0.25">
      <c r="A62" s="429"/>
      <c r="B62" s="806" t="s">
        <v>1151</v>
      </c>
      <c r="C62" s="786"/>
      <c r="D62" s="786"/>
      <c r="E62" s="786"/>
      <c r="F62" s="786"/>
      <c r="G62" s="786"/>
      <c r="H62" s="786"/>
      <c r="I62" s="786"/>
      <c r="J62" s="786"/>
      <c r="K62" s="786"/>
      <c r="L62" s="786"/>
      <c r="M62" s="786"/>
      <c r="N62" s="786"/>
      <c r="O62" s="786"/>
      <c r="P62" s="786"/>
      <c r="Q62" s="786"/>
      <c r="AY62" s="503"/>
      <c r="AZ62" s="503"/>
      <c r="BA62" s="503"/>
      <c r="BB62" s="503"/>
      <c r="BC62" s="503"/>
      <c r="BD62" s="697"/>
      <c r="BE62" s="697"/>
      <c r="BF62" s="697"/>
      <c r="BG62" s="503"/>
      <c r="BH62" s="503"/>
      <c r="BI62" s="503"/>
      <c r="BJ62" s="503"/>
    </row>
    <row r="63" spans="1:74" x14ac:dyDescent="0.2">
      <c r="BK63" s="348"/>
      <c r="BL63" s="348"/>
      <c r="BM63" s="348"/>
      <c r="BN63" s="348"/>
      <c r="BO63" s="348"/>
      <c r="BP63" s="348"/>
      <c r="BQ63" s="348"/>
      <c r="BR63" s="348"/>
      <c r="BS63" s="348"/>
      <c r="BT63" s="348"/>
      <c r="BU63" s="348"/>
      <c r="BV63" s="348"/>
    </row>
    <row r="64" spans="1:74" x14ac:dyDescent="0.2">
      <c r="BK64" s="348"/>
      <c r="BL64" s="348"/>
      <c r="BM64" s="348"/>
      <c r="BN64" s="348"/>
      <c r="BO64" s="348"/>
      <c r="BP64" s="348"/>
      <c r="BQ64" s="348"/>
      <c r="BR64" s="348"/>
      <c r="BS64" s="348"/>
      <c r="BT64" s="348"/>
      <c r="BU64" s="348"/>
      <c r="BV64" s="348"/>
    </row>
    <row r="65" spans="63:74" x14ac:dyDescent="0.2">
      <c r="BK65" s="348"/>
      <c r="BL65" s="348"/>
      <c r="BM65" s="348"/>
      <c r="BN65" s="348"/>
      <c r="BO65" s="348"/>
      <c r="BP65" s="348"/>
      <c r="BQ65" s="348"/>
      <c r="BR65" s="348"/>
      <c r="BS65" s="348"/>
      <c r="BT65" s="348"/>
      <c r="BU65" s="348"/>
      <c r="BV65" s="348"/>
    </row>
    <row r="66" spans="63:74" x14ac:dyDescent="0.2">
      <c r="BK66" s="348"/>
      <c r="BL66" s="348"/>
      <c r="BM66" s="348"/>
      <c r="BN66" s="348"/>
      <c r="BO66" s="348"/>
      <c r="BP66" s="348"/>
      <c r="BQ66" s="348"/>
      <c r="BR66" s="348"/>
      <c r="BS66" s="348"/>
      <c r="BT66" s="348"/>
      <c r="BU66" s="348"/>
      <c r="BV66" s="348"/>
    </row>
    <row r="67" spans="63:74" x14ac:dyDescent="0.2">
      <c r="BK67" s="348"/>
      <c r="BL67" s="348"/>
      <c r="BM67" s="348"/>
      <c r="BN67" s="348"/>
      <c r="BO67" s="348"/>
      <c r="BP67" s="348"/>
      <c r="BQ67" s="348"/>
      <c r="BR67" s="348"/>
      <c r="BS67" s="348"/>
      <c r="BT67" s="348"/>
      <c r="BU67" s="348"/>
      <c r="BV67" s="348"/>
    </row>
    <row r="68" spans="63:74" x14ac:dyDescent="0.2">
      <c r="BK68" s="348"/>
      <c r="BL68" s="348"/>
      <c r="BM68" s="348"/>
      <c r="BN68" s="348"/>
      <c r="BO68" s="348"/>
      <c r="BP68" s="348"/>
      <c r="BQ68" s="348"/>
      <c r="BR68" s="348"/>
      <c r="BS68" s="348"/>
      <c r="BT68" s="348"/>
      <c r="BU68" s="348"/>
      <c r="BV68" s="348"/>
    </row>
    <row r="69" spans="63:74" x14ac:dyDescent="0.2">
      <c r="BK69" s="348"/>
      <c r="BL69" s="348"/>
      <c r="BM69" s="348"/>
      <c r="BN69" s="348"/>
      <c r="BO69" s="348"/>
      <c r="BP69" s="348"/>
      <c r="BQ69" s="348"/>
      <c r="BR69" s="348"/>
      <c r="BS69" s="348"/>
      <c r="BT69" s="348"/>
      <c r="BU69" s="348"/>
      <c r="BV69" s="348"/>
    </row>
    <row r="70" spans="63:74" x14ac:dyDescent="0.2">
      <c r="BK70" s="348"/>
      <c r="BL70" s="348"/>
      <c r="BM70" s="348"/>
      <c r="BN70" s="348"/>
      <c r="BO70" s="348"/>
      <c r="BP70" s="348"/>
      <c r="BQ70" s="348"/>
      <c r="BR70" s="348"/>
      <c r="BS70" s="348"/>
      <c r="BT70" s="348"/>
      <c r="BU70" s="348"/>
      <c r="BV70" s="348"/>
    </row>
    <row r="71" spans="63:74" x14ac:dyDescent="0.2">
      <c r="BK71" s="348"/>
      <c r="BL71" s="348"/>
      <c r="BM71" s="348"/>
      <c r="BN71" s="348"/>
      <c r="BO71" s="348"/>
      <c r="BP71" s="348"/>
      <c r="BQ71" s="348"/>
      <c r="BR71" s="348"/>
      <c r="BS71" s="348"/>
      <c r="BT71" s="348"/>
      <c r="BU71" s="348"/>
      <c r="BV71" s="348"/>
    </row>
    <row r="72" spans="63:74" x14ac:dyDescent="0.2">
      <c r="BK72" s="348"/>
      <c r="BL72" s="348"/>
      <c r="BM72" s="348"/>
      <c r="BN72" s="348"/>
      <c r="BO72" s="348"/>
      <c r="BP72" s="348"/>
      <c r="BQ72" s="348"/>
      <c r="BR72" s="348"/>
      <c r="BS72" s="348"/>
      <c r="BT72" s="348"/>
      <c r="BU72" s="348"/>
      <c r="BV72" s="348"/>
    </row>
    <row r="73" spans="63:74" x14ac:dyDescent="0.2">
      <c r="BK73" s="348"/>
      <c r="BL73" s="348"/>
      <c r="BM73" s="348"/>
      <c r="BN73" s="348"/>
      <c r="BO73" s="348"/>
      <c r="BP73" s="348"/>
      <c r="BQ73" s="348"/>
      <c r="BR73" s="348"/>
      <c r="BS73" s="348"/>
      <c r="BT73" s="348"/>
      <c r="BU73" s="348"/>
      <c r="BV73" s="348"/>
    </row>
    <row r="74" spans="63:74" x14ac:dyDescent="0.2">
      <c r="BK74" s="348"/>
      <c r="BL74" s="348"/>
      <c r="BM74" s="348"/>
      <c r="BN74" s="348"/>
      <c r="BO74" s="348"/>
      <c r="BP74" s="348"/>
      <c r="BQ74" s="348"/>
      <c r="BR74" s="348"/>
      <c r="BS74" s="348"/>
      <c r="BT74" s="348"/>
      <c r="BU74" s="348"/>
      <c r="BV74" s="348"/>
    </row>
    <row r="75" spans="63:74" x14ac:dyDescent="0.2">
      <c r="BK75" s="348"/>
      <c r="BL75" s="348"/>
      <c r="BM75" s="348"/>
      <c r="BN75" s="348"/>
      <c r="BO75" s="348"/>
      <c r="BP75" s="348"/>
      <c r="BQ75" s="348"/>
      <c r="BR75" s="348"/>
      <c r="BS75" s="348"/>
      <c r="BT75" s="348"/>
      <c r="BU75" s="348"/>
      <c r="BV75" s="348"/>
    </row>
    <row r="76" spans="63:74" x14ac:dyDescent="0.2">
      <c r="BK76" s="348"/>
      <c r="BL76" s="348"/>
      <c r="BM76" s="348"/>
      <c r="BN76" s="348"/>
      <c r="BO76" s="348"/>
      <c r="BP76" s="348"/>
      <c r="BQ76" s="348"/>
      <c r="BR76" s="348"/>
      <c r="BS76" s="348"/>
      <c r="BT76" s="348"/>
      <c r="BU76" s="348"/>
      <c r="BV76" s="348"/>
    </row>
    <row r="77" spans="63:74" x14ac:dyDescent="0.2">
      <c r="BK77" s="348"/>
      <c r="BL77" s="348"/>
      <c r="BM77" s="348"/>
      <c r="BN77" s="348"/>
      <c r="BO77" s="348"/>
      <c r="BP77" s="348"/>
      <c r="BQ77" s="348"/>
      <c r="BR77" s="348"/>
      <c r="BS77" s="348"/>
      <c r="BT77" s="348"/>
      <c r="BU77" s="348"/>
      <c r="BV77" s="348"/>
    </row>
    <row r="78" spans="63:74" x14ac:dyDescent="0.2">
      <c r="BK78" s="348"/>
      <c r="BL78" s="348"/>
      <c r="BM78" s="348"/>
      <c r="BN78" s="348"/>
      <c r="BO78" s="348"/>
      <c r="BP78" s="348"/>
      <c r="BQ78" s="348"/>
      <c r="BR78" s="348"/>
      <c r="BS78" s="348"/>
      <c r="BT78" s="348"/>
      <c r="BU78" s="348"/>
      <c r="BV78" s="348"/>
    </row>
    <row r="79" spans="63:74" x14ac:dyDescent="0.2">
      <c r="BK79" s="348"/>
      <c r="BL79" s="348"/>
      <c r="BM79" s="348"/>
      <c r="BN79" s="348"/>
      <c r="BO79" s="348"/>
      <c r="BP79" s="348"/>
      <c r="BQ79" s="348"/>
      <c r="BR79" s="348"/>
      <c r="BS79" s="348"/>
      <c r="BT79" s="348"/>
      <c r="BU79" s="348"/>
      <c r="BV79" s="348"/>
    </row>
    <row r="80" spans="63:74" x14ac:dyDescent="0.2">
      <c r="BK80" s="348"/>
      <c r="BL80" s="348"/>
      <c r="BM80" s="348"/>
      <c r="BN80" s="348"/>
      <c r="BO80" s="348"/>
      <c r="BP80" s="348"/>
      <c r="BQ80" s="348"/>
      <c r="BR80" s="348"/>
      <c r="BS80" s="348"/>
      <c r="BT80" s="348"/>
      <c r="BU80" s="348"/>
      <c r="BV80" s="348"/>
    </row>
    <row r="81" spans="63:74" x14ac:dyDescent="0.2">
      <c r="BK81" s="348"/>
      <c r="BL81" s="348"/>
      <c r="BM81" s="348"/>
      <c r="BN81" s="348"/>
      <c r="BO81" s="348"/>
      <c r="BP81" s="348"/>
      <c r="BQ81" s="348"/>
      <c r="BR81" s="348"/>
      <c r="BS81" s="348"/>
      <c r="BT81" s="348"/>
      <c r="BU81" s="348"/>
      <c r="BV81" s="348"/>
    </row>
    <row r="82" spans="63:74" x14ac:dyDescent="0.2">
      <c r="BK82" s="348"/>
      <c r="BL82" s="348"/>
      <c r="BM82" s="348"/>
      <c r="BN82" s="348"/>
      <c r="BO82" s="348"/>
      <c r="BP82" s="348"/>
      <c r="BQ82" s="348"/>
      <c r="BR82" s="348"/>
      <c r="BS82" s="348"/>
      <c r="BT82" s="348"/>
      <c r="BU82" s="348"/>
      <c r="BV82" s="348"/>
    </row>
    <row r="83" spans="63:74" x14ac:dyDescent="0.2">
      <c r="BK83" s="348"/>
      <c r="BL83" s="348"/>
      <c r="BM83" s="348"/>
      <c r="BN83" s="348"/>
      <c r="BO83" s="348"/>
      <c r="BP83" s="348"/>
      <c r="BQ83" s="348"/>
      <c r="BR83" s="348"/>
      <c r="BS83" s="348"/>
      <c r="BT83" s="348"/>
      <c r="BU83" s="348"/>
      <c r="BV83" s="348"/>
    </row>
    <row r="84" spans="63:74" x14ac:dyDescent="0.2">
      <c r="BK84" s="348"/>
      <c r="BL84" s="348"/>
      <c r="BM84" s="348"/>
      <c r="BN84" s="348"/>
      <c r="BO84" s="348"/>
      <c r="BP84" s="348"/>
      <c r="BQ84" s="348"/>
      <c r="BR84" s="348"/>
      <c r="BS84" s="348"/>
      <c r="BT84" s="348"/>
      <c r="BU84" s="348"/>
      <c r="BV84" s="348"/>
    </row>
    <row r="85" spans="63:74" x14ac:dyDescent="0.2">
      <c r="BK85" s="348"/>
      <c r="BL85" s="348"/>
      <c r="BM85" s="348"/>
      <c r="BN85" s="348"/>
      <c r="BO85" s="348"/>
      <c r="BP85" s="348"/>
      <c r="BQ85" s="348"/>
      <c r="BR85" s="348"/>
      <c r="BS85" s="348"/>
      <c r="BT85" s="348"/>
      <c r="BU85" s="348"/>
      <c r="BV85" s="348"/>
    </row>
    <row r="86" spans="63:74" x14ac:dyDescent="0.2">
      <c r="BK86" s="348"/>
      <c r="BL86" s="348"/>
      <c r="BM86" s="348"/>
      <c r="BN86" s="348"/>
      <c r="BO86" s="348"/>
      <c r="BP86" s="348"/>
      <c r="BQ86" s="348"/>
      <c r="BR86" s="348"/>
      <c r="BS86" s="348"/>
      <c r="BT86" s="348"/>
      <c r="BU86" s="348"/>
      <c r="BV86" s="348"/>
    </row>
    <row r="87" spans="63:74" x14ac:dyDescent="0.2">
      <c r="BK87" s="348"/>
      <c r="BL87" s="348"/>
      <c r="BM87" s="348"/>
      <c r="BN87" s="348"/>
      <c r="BO87" s="348"/>
      <c r="BP87" s="348"/>
      <c r="BQ87" s="348"/>
      <c r="BR87" s="348"/>
      <c r="BS87" s="348"/>
      <c r="BT87" s="348"/>
      <c r="BU87" s="348"/>
      <c r="BV87" s="348"/>
    </row>
    <row r="88" spans="63:74" x14ac:dyDescent="0.2">
      <c r="BK88" s="348"/>
      <c r="BL88" s="348"/>
      <c r="BM88" s="348"/>
      <c r="BN88" s="348"/>
      <c r="BO88" s="348"/>
      <c r="BP88" s="348"/>
      <c r="BQ88" s="348"/>
      <c r="BR88" s="348"/>
      <c r="BS88" s="348"/>
      <c r="BT88" s="348"/>
      <c r="BU88" s="348"/>
      <c r="BV88" s="348"/>
    </row>
    <row r="89" spans="63:74" x14ac:dyDescent="0.2">
      <c r="BK89" s="348"/>
      <c r="BL89" s="348"/>
      <c r="BM89" s="348"/>
      <c r="BN89" s="348"/>
      <c r="BO89" s="348"/>
      <c r="BP89" s="348"/>
      <c r="BQ89" s="348"/>
      <c r="BR89" s="348"/>
      <c r="BS89" s="348"/>
      <c r="BT89" s="348"/>
      <c r="BU89" s="348"/>
      <c r="BV89" s="348"/>
    </row>
    <row r="90" spans="63:74" x14ac:dyDescent="0.2">
      <c r="BK90" s="348"/>
      <c r="BL90" s="348"/>
      <c r="BM90" s="348"/>
      <c r="BN90" s="348"/>
      <c r="BO90" s="348"/>
      <c r="BP90" s="348"/>
      <c r="BQ90" s="348"/>
      <c r="BR90" s="348"/>
      <c r="BS90" s="348"/>
      <c r="BT90" s="348"/>
      <c r="BU90" s="348"/>
      <c r="BV90" s="348"/>
    </row>
    <row r="91" spans="63:74" x14ac:dyDescent="0.2">
      <c r="BK91" s="348"/>
      <c r="BL91" s="348"/>
      <c r="BM91" s="348"/>
      <c r="BN91" s="348"/>
      <c r="BO91" s="348"/>
      <c r="BP91" s="348"/>
      <c r="BQ91" s="348"/>
      <c r="BR91" s="348"/>
      <c r="BS91" s="348"/>
      <c r="BT91" s="348"/>
      <c r="BU91" s="348"/>
      <c r="BV91" s="348"/>
    </row>
    <row r="92" spans="63:74" x14ac:dyDescent="0.2">
      <c r="BK92" s="348"/>
      <c r="BL92" s="348"/>
      <c r="BM92" s="348"/>
      <c r="BN92" s="348"/>
      <c r="BO92" s="348"/>
      <c r="BP92" s="348"/>
      <c r="BQ92" s="348"/>
      <c r="BR92" s="348"/>
      <c r="BS92" s="348"/>
      <c r="BT92" s="348"/>
      <c r="BU92" s="348"/>
      <c r="BV92" s="348"/>
    </row>
    <row r="93" spans="63:74" x14ac:dyDescent="0.2">
      <c r="BK93" s="348"/>
      <c r="BL93" s="348"/>
      <c r="BM93" s="348"/>
      <c r="BN93" s="348"/>
      <c r="BO93" s="348"/>
      <c r="BP93" s="348"/>
      <c r="BQ93" s="348"/>
      <c r="BR93" s="348"/>
      <c r="BS93" s="348"/>
      <c r="BT93" s="348"/>
      <c r="BU93" s="348"/>
      <c r="BV93" s="348"/>
    </row>
    <row r="94" spans="63:74" x14ac:dyDescent="0.2">
      <c r="BK94" s="348"/>
      <c r="BL94" s="348"/>
      <c r="BM94" s="348"/>
      <c r="BN94" s="348"/>
      <c r="BO94" s="348"/>
      <c r="BP94" s="348"/>
      <c r="BQ94" s="348"/>
      <c r="BR94" s="348"/>
      <c r="BS94" s="348"/>
      <c r="BT94" s="348"/>
      <c r="BU94" s="348"/>
      <c r="BV94" s="348"/>
    </row>
    <row r="95" spans="63:74" x14ac:dyDescent="0.2">
      <c r="BK95" s="348"/>
      <c r="BL95" s="348"/>
      <c r="BM95" s="348"/>
      <c r="BN95" s="348"/>
      <c r="BO95" s="348"/>
      <c r="BP95" s="348"/>
      <c r="BQ95" s="348"/>
      <c r="BR95" s="348"/>
      <c r="BS95" s="348"/>
      <c r="BT95" s="348"/>
      <c r="BU95" s="348"/>
      <c r="BV95" s="348"/>
    </row>
    <row r="96" spans="63:74" x14ac:dyDescent="0.2">
      <c r="BK96" s="348"/>
      <c r="BL96" s="348"/>
      <c r="BM96" s="348"/>
      <c r="BN96" s="348"/>
      <c r="BO96" s="348"/>
      <c r="BP96" s="348"/>
      <c r="BQ96" s="348"/>
      <c r="BR96" s="348"/>
      <c r="BS96" s="348"/>
      <c r="BT96" s="348"/>
      <c r="BU96" s="348"/>
      <c r="BV96" s="348"/>
    </row>
    <row r="97" spans="63:74" x14ac:dyDescent="0.2">
      <c r="BK97" s="348"/>
      <c r="BL97" s="348"/>
      <c r="BM97" s="348"/>
      <c r="BN97" s="348"/>
      <c r="BO97" s="348"/>
      <c r="BP97" s="348"/>
      <c r="BQ97" s="348"/>
      <c r="BR97" s="348"/>
      <c r="BS97" s="348"/>
      <c r="BT97" s="348"/>
      <c r="BU97" s="348"/>
      <c r="BV97" s="348"/>
    </row>
    <row r="98" spans="63:74" x14ac:dyDescent="0.2">
      <c r="BK98" s="348"/>
      <c r="BL98" s="348"/>
      <c r="BM98" s="348"/>
      <c r="BN98" s="348"/>
      <c r="BO98" s="348"/>
      <c r="BP98" s="348"/>
      <c r="BQ98" s="348"/>
      <c r="BR98" s="348"/>
      <c r="BS98" s="348"/>
      <c r="BT98" s="348"/>
      <c r="BU98" s="348"/>
      <c r="BV98" s="348"/>
    </row>
    <row r="99" spans="63:74" x14ac:dyDescent="0.2">
      <c r="BK99" s="348"/>
      <c r="BL99" s="348"/>
      <c r="BM99" s="348"/>
      <c r="BN99" s="348"/>
      <c r="BO99" s="348"/>
      <c r="BP99" s="348"/>
      <c r="BQ99" s="348"/>
      <c r="BR99" s="348"/>
      <c r="BS99" s="348"/>
      <c r="BT99" s="348"/>
      <c r="BU99" s="348"/>
      <c r="BV99" s="348"/>
    </row>
    <row r="100" spans="63:74" x14ac:dyDescent="0.2">
      <c r="BK100" s="348"/>
      <c r="BL100" s="348"/>
      <c r="BM100" s="348"/>
      <c r="BN100" s="348"/>
      <c r="BO100" s="348"/>
      <c r="BP100" s="348"/>
      <c r="BQ100" s="348"/>
      <c r="BR100" s="348"/>
      <c r="BS100" s="348"/>
      <c r="BT100" s="348"/>
      <c r="BU100" s="348"/>
      <c r="BV100" s="348"/>
    </row>
    <row r="101" spans="63:74" x14ac:dyDescent="0.2">
      <c r="BK101" s="348"/>
      <c r="BL101" s="348"/>
      <c r="BM101" s="348"/>
      <c r="BN101" s="348"/>
      <c r="BO101" s="348"/>
      <c r="BP101" s="348"/>
      <c r="BQ101" s="348"/>
      <c r="BR101" s="348"/>
      <c r="BS101" s="348"/>
      <c r="BT101" s="348"/>
      <c r="BU101" s="348"/>
      <c r="BV101" s="348"/>
    </row>
    <row r="102" spans="63:74" x14ac:dyDescent="0.2">
      <c r="BK102" s="348"/>
      <c r="BL102" s="348"/>
      <c r="BM102" s="348"/>
      <c r="BN102" s="348"/>
      <c r="BO102" s="348"/>
      <c r="BP102" s="348"/>
      <c r="BQ102" s="348"/>
      <c r="BR102" s="348"/>
      <c r="BS102" s="348"/>
      <c r="BT102" s="348"/>
      <c r="BU102" s="348"/>
      <c r="BV102" s="348"/>
    </row>
    <row r="103" spans="63:74" x14ac:dyDescent="0.2">
      <c r="BK103" s="348"/>
      <c r="BL103" s="348"/>
      <c r="BM103" s="348"/>
      <c r="BN103" s="348"/>
      <c r="BO103" s="348"/>
      <c r="BP103" s="348"/>
      <c r="BQ103" s="348"/>
      <c r="BR103" s="348"/>
      <c r="BS103" s="348"/>
      <c r="BT103" s="348"/>
      <c r="BU103" s="348"/>
      <c r="BV103" s="348"/>
    </row>
    <row r="104" spans="63:74" x14ac:dyDescent="0.2">
      <c r="BK104" s="348"/>
      <c r="BL104" s="348"/>
      <c r="BM104" s="348"/>
      <c r="BN104" s="348"/>
      <c r="BO104" s="348"/>
      <c r="BP104" s="348"/>
      <c r="BQ104" s="348"/>
      <c r="BR104" s="348"/>
      <c r="BS104" s="348"/>
      <c r="BT104" s="348"/>
      <c r="BU104" s="348"/>
      <c r="BV104" s="348"/>
    </row>
    <row r="105" spans="63:74" x14ac:dyDescent="0.2">
      <c r="BK105" s="348"/>
      <c r="BL105" s="348"/>
      <c r="BM105" s="348"/>
      <c r="BN105" s="348"/>
      <c r="BO105" s="348"/>
      <c r="BP105" s="348"/>
      <c r="BQ105" s="348"/>
      <c r="BR105" s="348"/>
      <c r="BS105" s="348"/>
      <c r="BT105" s="348"/>
      <c r="BU105" s="348"/>
      <c r="BV105" s="348"/>
    </row>
    <row r="106" spans="63:74" x14ac:dyDescent="0.2">
      <c r="BK106" s="348"/>
      <c r="BL106" s="348"/>
      <c r="BM106" s="348"/>
      <c r="BN106" s="348"/>
      <c r="BO106" s="348"/>
      <c r="BP106" s="348"/>
      <c r="BQ106" s="348"/>
      <c r="BR106" s="348"/>
      <c r="BS106" s="348"/>
      <c r="BT106" s="348"/>
      <c r="BU106" s="348"/>
      <c r="BV106" s="348"/>
    </row>
    <row r="107" spans="63:74" x14ac:dyDescent="0.2">
      <c r="BK107" s="348"/>
      <c r="BL107" s="348"/>
      <c r="BM107" s="348"/>
      <c r="BN107" s="348"/>
      <c r="BO107" s="348"/>
      <c r="BP107" s="348"/>
      <c r="BQ107" s="348"/>
      <c r="BR107" s="348"/>
      <c r="BS107" s="348"/>
      <c r="BT107" s="348"/>
      <c r="BU107" s="348"/>
      <c r="BV107" s="348"/>
    </row>
    <row r="108" spans="63:74" x14ac:dyDescent="0.2">
      <c r="BK108" s="348"/>
      <c r="BL108" s="348"/>
      <c r="BM108" s="348"/>
      <c r="BN108" s="348"/>
      <c r="BO108" s="348"/>
      <c r="BP108" s="348"/>
      <c r="BQ108" s="348"/>
      <c r="BR108" s="348"/>
      <c r="BS108" s="348"/>
      <c r="BT108" s="348"/>
      <c r="BU108" s="348"/>
      <c r="BV108" s="348"/>
    </row>
    <row r="109" spans="63:74" x14ac:dyDescent="0.2">
      <c r="BK109" s="348"/>
      <c r="BL109" s="348"/>
      <c r="BM109" s="348"/>
      <c r="BN109" s="348"/>
      <c r="BO109" s="348"/>
      <c r="BP109" s="348"/>
      <c r="BQ109" s="348"/>
      <c r="BR109" s="348"/>
      <c r="BS109" s="348"/>
      <c r="BT109" s="348"/>
      <c r="BU109" s="348"/>
      <c r="BV109" s="348"/>
    </row>
    <row r="110" spans="63:74" x14ac:dyDescent="0.2">
      <c r="BK110" s="348"/>
      <c r="BL110" s="348"/>
      <c r="BM110" s="348"/>
      <c r="BN110" s="348"/>
      <c r="BO110" s="348"/>
      <c r="BP110" s="348"/>
      <c r="BQ110" s="348"/>
      <c r="BR110" s="348"/>
      <c r="BS110" s="348"/>
      <c r="BT110" s="348"/>
      <c r="BU110" s="348"/>
      <c r="BV110" s="348"/>
    </row>
    <row r="111" spans="63:74" x14ac:dyDescent="0.2">
      <c r="BK111" s="348"/>
      <c r="BL111" s="348"/>
      <c r="BM111" s="348"/>
      <c r="BN111" s="348"/>
      <c r="BO111" s="348"/>
      <c r="BP111" s="348"/>
      <c r="BQ111" s="348"/>
      <c r="BR111" s="348"/>
      <c r="BS111" s="348"/>
      <c r="BT111" s="348"/>
      <c r="BU111" s="348"/>
      <c r="BV111" s="348"/>
    </row>
    <row r="112" spans="63:74" x14ac:dyDescent="0.2">
      <c r="BK112" s="348"/>
      <c r="BL112" s="348"/>
      <c r="BM112" s="348"/>
      <c r="BN112" s="348"/>
      <c r="BO112" s="348"/>
      <c r="BP112" s="348"/>
      <c r="BQ112" s="348"/>
      <c r="BR112" s="348"/>
      <c r="BS112" s="348"/>
      <c r="BT112" s="348"/>
      <c r="BU112" s="348"/>
      <c r="BV112" s="348"/>
    </row>
    <row r="113" spans="63:74" x14ac:dyDescent="0.2">
      <c r="BK113" s="348"/>
      <c r="BL113" s="348"/>
      <c r="BM113" s="348"/>
      <c r="BN113" s="348"/>
      <c r="BO113" s="348"/>
      <c r="BP113" s="348"/>
      <c r="BQ113" s="348"/>
      <c r="BR113" s="348"/>
      <c r="BS113" s="348"/>
      <c r="BT113" s="348"/>
      <c r="BU113" s="348"/>
      <c r="BV113" s="348"/>
    </row>
    <row r="114" spans="63:74" x14ac:dyDescent="0.2">
      <c r="BK114" s="348"/>
      <c r="BL114" s="348"/>
      <c r="BM114" s="348"/>
      <c r="BN114" s="348"/>
      <c r="BO114" s="348"/>
      <c r="BP114" s="348"/>
      <c r="BQ114" s="348"/>
      <c r="BR114" s="348"/>
      <c r="BS114" s="348"/>
      <c r="BT114" s="348"/>
      <c r="BU114" s="348"/>
      <c r="BV114" s="348"/>
    </row>
    <row r="115" spans="63:74" x14ac:dyDescent="0.2">
      <c r="BK115" s="348"/>
      <c r="BL115" s="348"/>
      <c r="BM115" s="348"/>
      <c r="BN115" s="348"/>
      <c r="BO115" s="348"/>
      <c r="BP115" s="348"/>
      <c r="BQ115" s="348"/>
      <c r="BR115" s="348"/>
      <c r="BS115" s="348"/>
      <c r="BT115" s="348"/>
      <c r="BU115" s="348"/>
      <c r="BV115" s="348"/>
    </row>
    <row r="116" spans="63:74" x14ac:dyDescent="0.2">
      <c r="BK116" s="348"/>
      <c r="BL116" s="348"/>
      <c r="BM116" s="348"/>
      <c r="BN116" s="348"/>
      <c r="BO116" s="348"/>
      <c r="BP116" s="348"/>
      <c r="BQ116" s="348"/>
      <c r="BR116" s="348"/>
      <c r="BS116" s="348"/>
      <c r="BT116" s="348"/>
      <c r="BU116" s="348"/>
      <c r="BV116" s="348"/>
    </row>
    <row r="117" spans="63:74" x14ac:dyDescent="0.2">
      <c r="BK117" s="348"/>
      <c r="BL117" s="348"/>
      <c r="BM117" s="348"/>
      <c r="BN117" s="348"/>
      <c r="BO117" s="348"/>
      <c r="BP117" s="348"/>
      <c r="BQ117" s="348"/>
      <c r="BR117" s="348"/>
      <c r="BS117" s="348"/>
      <c r="BT117" s="348"/>
      <c r="BU117" s="348"/>
      <c r="BV117" s="348"/>
    </row>
    <row r="118" spans="63:74" x14ac:dyDescent="0.2">
      <c r="BK118" s="348"/>
      <c r="BL118" s="348"/>
      <c r="BM118" s="348"/>
      <c r="BN118" s="348"/>
      <c r="BO118" s="348"/>
      <c r="BP118" s="348"/>
      <c r="BQ118" s="348"/>
      <c r="BR118" s="348"/>
      <c r="BS118" s="348"/>
      <c r="BT118" s="348"/>
      <c r="BU118" s="348"/>
      <c r="BV118" s="348"/>
    </row>
    <row r="119" spans="63:74" x14ac:dyDescent="0.2">
      <c r="BK119" s="348"/>
      <c r="BL119" s="348"/>
      <c r="BM119" s="348"/>
      <c r="BN119" s="348"/>
      <c r="BO119" s="348"/>
      <c r="BP119" s="348"/>
      <c r="BQ119" s="348"/>
      <c r="BR119" s="348"/>
      <c r="BS119" s="348"/>
      <c r="BT119" s="348"/>
      <c r="BU119" s="348"/>
      <c r="BV119" s="348"/>
    </row>
    <row r="120" spans="63:74" x14ac:dyDescent="0.2">
      <c r="BK120" s="348"/>
      <c r="BL120" s="348"/>
      <c r="BM120" s="348"/>
      <c r="BN120" s="348"/>
      <c r="BO120" s="348"/>
      <c r="BP120" s="348"/>
      <c r="BQ120" s="348"/>
      <c r="BR120" s="348"/>
      <c r="BS120" s="348"/>
      <c r="BT120" s="348"/>
      <c r="BU120" s="348"/>
      <c r="BV120" s="348"/>
    </row>
    <row r="121" spans="63:74" x14ac:dyDescent="0.2">
      <c r="BK121" s="348"/>
      <c r="BL121" s="348"/>
      <c r="BM121" s="348"/>
      <c r="BN121" s="348"/>
      <c r="BO121" s="348"/>
      <c r="BP121" s="348"/>
      <c r="BQ121" s="348"/>
      <c r="BR121" s="348"/>
      <c r="BS121" s="348"/>
      <c r="BT121" s="348"/>
      <c r="BU121" s="348"/>
      <c r="BV121" s="348"/>
    </row>
    <row r="122" spans="63:74" x14ac:dyDescent="0.2">
      <c r="BK122" s="348"/>
      <c r="BL122" s="348"/>
      <c r="BM122" s="348"/>
      <c r="BN122" s="348"/>
      <c r="BO122" s="348"/>
      <c r="BP122" s="348"/>
      <c r="BQ122" s="348"/>
      <c r="BR122" s="348"/>
      <c r="BS122" s="348"/>
      <c r="BT122" s="348"/>
      <c r="BU122" s="348"/>
      <c r="BV122" s="348"/>
    </row>
    <row r="123" spans="63:74" x14ac:dyDescent="0.2">
      <c r="BK123" s="348"/>
      <c r="BL123" s="348"/>
      <c r="BM123" s="348"/>
      <c r="BN123" s="348"/>
      <c r="BO123" s="348"/>
      <c r="BP123" s="348"/>
      <c r="BQ123" s="348"/>
      <c r="BR123" s="348"/>
      <c r="BS123" s="348"/>
      <c r="BT123" s="348"/>
      <c r="BU123" s="348"/>
      <c r="BV123" s="348"/>
    </row>
    <row r="124" spans="63:74" x14ac:dyDescent="0.2">
      <c r="BK124" s="348"/>
      <c r="BL124" s="348"/>
      <c r="BM124" s="348"/>
      <c r="BN124" s="348"/>
      <c r="BO124" s="348"/>
      <c r="BP124" s="348"/>
      <c r="BQ124" s="348"/>
      <c r="BR124" s="348"/>
      <c r="BS124" s="348"/>
      <c r="BT124" s="348"/>
      <c r="BU124" s="348"/>
      <c r="BV124" s="348"/>
    </row>
    <row r="125" spans="63:74" x14ac:dyDescent="0.2">
      <c r="BK125" s="348"/>
      <c r="BL125" s="348"/>
      <c r="BM125" s="348"/>
      <c r="BN125" s="348"/>
      <c r="BO125" s="348"/>
      <c r="BP125" s="348"/>
      <c r="BQ125" s="348"/>
      <c r="BR125" s="348"/>
      <c r="BS125" s="348"/>
      <c r="BT125" s="348"/>
      <c r="BU125" s="348"/>
      <c r="BV125" s="348"/>
    </row>
    <row r="126" spans="63:74" x14ac:dyDescent="0.2">
      <c r="BK126" s="348"/>
      <c r="BL126" s="348"/>
      <c r="BM126" s="348"/>
      <c r="BN126" s="348"/>
      <c r="BO126" s="348"/>
      <c r="BP126" s="348"/>
      <c r="BQ126" s="348"/>
      <c r="BR126" s="348"/>
      <c r="BS126" s="348"/>
      <c r="BT126" s="348"/>
      <c r="BU126" s="348"/>
      <c r="BV126" s="348"/>
    </row>
    <row r="127" spans="63:74" x14ac:dyDescent="0.2">
      <c r="BK127" s="348"/>
      <c r="BL127" s="348"/>
      <c r="BM127" s="348"/>
      <c r="BN127" s="348"/>
      <c r="BO127" s="348"/>
      <c r="BP127" s="348"/>
      <c r="BQ127" s="348"/>
      <c r="BR127" s="348"/>
      <c r="BS127" s="348"/>
      <c r="BT127" s="348"/>
      <c r="BU127" s="348"/>
      <c r="BV127" s="348"/>
    </row>
    <row r="128" spans="63:74" x14ac:dyDescent="0.2">
      <c r="BK128" s="348"/>
      <c r="BL128" s="348"/>
      <c r="BM128" s="348"/>
      <c r="BN128" s="348"/>
      <c r="BO128" s="348"/>
      <c r="BP128" s="348"/>
      <c r="BQ128" s="348"/>
      <c r="BR128" s="348"/>
      <c r="BS128" s="348"/>
      <c r="BT128" s="348"/>
      <c r="BU128" s="348"/>
      <c r="BV128" s="348"/>
    </row>
    <row r="129" spans="63:74" x14ac:dyDescent="0.2">
      <c r="BK129" s="348"/>
      <c r="BL129" s="348"/>
      <c r="BM129" s="348"/>
      <c r="BN129" s="348"/>
      <c r="BO129" s="348"/>
      <c r="BP129" s="348"/>
      <c r="BQ129" s="348"/>
      <c r="BR129" s="348"/>
      <c r="BS129" s="348"/>
      <c r="BT129" s="348"/>
      <c r="BU129" s="348"/>
      <c r="BV129" s="348"/>
    </row>
    <row r="130" spans="63:74" x14ac:dyDescent="0.2">
      <c r="BK130" s="348"/>
      <c r="BL130" s="348"/>
      <c r="BM130" s="348"/>
      <c r="BN130" s="348"/>
      <c r="BO130" s="348"/>
      <c r="BP130" s="348"/>
      <c r="BQ130" s="348"/>
      <c r="BR130" s="348"/>
      <c r="BS130" s="348"/>
      <c r="BT130" s="348"/>
      <c r="BU130" s="348"/>
      <c r="BV130" s="348"/>
    </row>
    <row r="131" spans="63:74" x14ac:dyDescent="0.2">
      <c r="BK131" s="348"/>
      <c r="BL131" s="348"/>
      <c r="BM131" s="348"/>
      <c r="BN131" s="348"/>
      <c r="BO131" s="348"/>
      <c r="BP131" s="348"/>
      <c r="BQ131" s="348"/>
      <c r="BR131" s="348"/>
      <c r="BS131" s="348"/>
      <c r="BT131" s="348"/>
      <c r="BU131" s="348"/>
      <c r="BV131" s="348"/>
    </row>
    <row r="132" spans="63:74" x14ac:dyDescent="0.2">
      <c r="BK132" s="348"/>
      <c r="BL132" s="348"/>
      <c r="BM132" s="348"/>
      <c r="BN132" s="348"/>
      <c r="BO132" s="348"/>
      <c r="BP132" s="348"/>
      <c r="BQ132" s="348"/>
      <c r="BR132" s="348"/>
      <c r="BS132" s="348"/>
      <c r="BT132" s="348"/>
      <c r="BU132" s="348"/>
      <c r="BV132" s="348"/>
    </row>
    <row r="133" spans="63:74" x14ac:dyDescent="0.2">
      <c r="BK133" s="348"/>
      <c r="BL133" s="348"/>
      <c r="BM133" s="348"/>
      <c r="BN133" s="348"/>
      <c r="BO133" s="348"/>
      <c r="BP133" s="348"/>
      <c r="BQ133" s="348"/>
      <c r="BR133" s="348"/>
      <c r="BS133" s="348"/>
      <c r="BT133" s="348"/>
      <c r="BU133" s="348"/>
      <c r="BV133" s="348"/>
    </row>
    <row r="134" spans="63:74" x14ac:dyDescent="0.2">
      <c r="BK134" s="348"/>
      <c r="BL134" s="348"/>
      <c r="BM134" s="348"/>
      <c r="BN134" s="348"/>
      <c r="BO134" s="348"/>
      <c r="BP134" s="348"/>
      <c r="BQ134" s="348"/>
      <c r="BR134" s="348"/>
      <c r="BS134" s="348"/>
      <c r="BT134" s="348"/>
      <c r="BU134" s="348"/>
      <c r="BV134" s="348"/>
    </row>
    <row r="135" spans="63:74" x14ac:dyDescent="0.2">
      <c r="BK135" s="348"/>
      <c r="BL135" s="348"/>
      <c r="BM135" s="348"/>
      <c r="BN135" s="348"/>
      <c r="BO135" s="348"/>
      <c r="BP135" s="348"/>
      <c r="BQ135" s="348"/>
      <c r="BR135" s="348"/>
      <c r="BS135" s="348"/>
      <c r="BT135" s="348"/>
      <c r="BU135" s="348"/>
      <c r="BV135" s="348"/>
    </row>
    <row r="136" spans="63:74" x14ac:dyDescent="0.2">
      <c r="BK136" s="348"/>
      <c r="BL136" s="348"/>
      <c r="BM136" s="348"/>
      <c r="BN136" s="348"/>
      <c r="BO136" s="348"/>
      <c r="BP136" s="348"/>
      <c r="BQ136" s="348"/>
      <c r="BR136" s="348"/>
      <c r="BS136" s="348"/>
      <c r="BT136" s="348"/>
      <c r="BU136" s="348"/>
      <c r="BV136" s="348"/>
    </row>
    <row r="137" spans="63:74" x14ac:dyDescent="0.2">
      <c r="BK137" s="348"/>
      <c r="BL137" s="348"/>
      <c r="BM137" s="348"/>
      <c r="BN137" s="348"/>
      <c r="BO137" s="348"/>
      <c r="BP137" s="348"/>
      <c r="BQ137" s="348"/>
      <c r="BR137" s="348"/>
      <c r="BS137" s="348"/>
      <c r="BT137" s="348"/>
      <c r="BU137" s="348"/>
      <c r="BV137" s="348"/>
    </row>
    <row r="138" spans="63:74" x14ac:dyDescent="0.2">
      <c r="BK138" s="348"/>
      <c r="BL138" s="348"/>
      <c r="BM138" s="348"/>
      <c r="BN138" s="348"/>
      <c r="BO138" s="348"/>
      <c r="BP138" s="348"/>
      <c r="BQ138" s="348"/>
      <c r="BR138" s="348"/>
      <c r="BS138" s="348"/>
      <c r="BT138" s="348"/>
      <c r="BU138" s="348"/>
      <c r="BV138" s="348"/>
    </row>
    <row r="139" spans="63:74" x14ac:dyDescent="0.2">
      <c r="BK139" s="348"/>
      <c r="BL139" s="348"/>
      <c r="BM139" s="348"/>
      <c r="BN139" s="348"/>
      <c r="BO139" s="348"/>
      <c r="BP139" s="348"/>
      <c r="BQ139" s="348"/>
      <c r="BR139" s="348"/>
      <c r="BS139" s="348"/>
      <c r="BT139" s="348"/>
      <c r="BU139" s="348"/>
      <c r="BV139" s="348"/>
    </row>
    <row r="140" spans="63:74" x14ac:dyDescent="0.2">
      <c r="BK140" s="348"/>
      <c r="BL140" s="348"/>
      <c r="BM140" s="348"/>
      <c r="BN140" s="348"/>
      <c r="BO140" s="348"/>
      <c r="BP140" s="348"/>
      <c r="BQ140" s="348"/>
      <c r="BR140" s="348"/>
      <c r="BS140" s="348"/>
      <c r="BT140" s="348"/>
      <c r="BU140" s="348"/>
      <c r="BV140" s="348"/>
    </row>
    <row r="141" spans="63:74" x14ac:dyDescent="0.2">
      <c r="BK141" s="348"/>
      <c r="BL141" s="348"/>
      <c r="BM141" s="348"/>
      <c r="BN141" s="348"/>
      <c r="BO141" s="348"/>
      <c r="BP141" s="348"/>
      <c r="BQ141" s="348"/>
      <c r="BR141" s="348"/>
      <c r="BS141" s="348"/>
      <c r="BT141" s="348"/>
      <c r="BU141" s="348"/>
      <c r="BV141" s="348"/>
    </row>
    <row r="142" spans="63:74" x14ac:dyDescent="0.2">
      <c r="BK142" s="348"/>
      <c r="BL142" s="348"/>
      <c r="BM142" s="348"/>
      <c r="BN142" s="348"/>
      <c r="BO142" s="348"/>
      <c r="BP142" s="348"/>
      <c r="BQ142" s="348"/>
      <c r="BR142" s="348"/>
      <c r="BS142" s="348"/>
      <c r="BT142" s="348"/>
      <c r="BU142" s="348"/>
      <c r="BV142" s="348"/>
    </row>
    <row r="143" spans="63:74" x14ac:dyDescent="0.2">
      <c r="BK143" s="348"/>
      <c r="BL143" s="348"/>
      <c r="BM143" s="348"/>
      <c r="BN143" s="348"/>
      <c r="BO143" s="348"/>
      <c r="BP143" s="348"/>
      <c r="BQ143" s="348"/>
      <c r="BR143" s="348"/>
      <c r="BS143" s="348"/>
      <c r="BT143" s="348"/>
      <c r="BU143" s="348"/>
      <c r="BV143" s="348"/>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H5" activePane="bottomRight" state="frozen"/>
      <selection activeCell="BI18" sqref="BI18"/>
      <selection pane="topRight" activeCell="BI18" sqref="BI18"/>
      <selection pane="bottomLeft" activeCell="BI18" sqref="BI18"/>
      <selection pane="bottomRight" activeCell="AX52" sqref="AX52"/>
    </sheetView>
  </sheetViews>
  <sheetFormatPr defaultColWidth="9.5546875" defaultRowHeight="9.6" x14ac:dyDescent="0.15"/>
  <cols>
    <col min="1" max="1" width="13.44140625" style="191" customWidth="1"/>
    <col min="2" max="2" width="36.44140625" style="191" customWidth="1"/>
    <col min="3" max="50" width="6.5546875" style="191" customWidth="1"/>
    <col min="51" max="55" width="6.5546875" style="340" customWidth="1"/>
    <col min="56" max="58" width="6.5546875" style="700" customWidth="1"/>
    <col min="59" max="62" width="6.5546875" style="340" customWidth="1"/>
    <col min="63" max="74" width="6.5546875" style="191" customWidth="1"/>
    <col min="75" max="16384" width="9.5546875" style="191"/>
  </cols>
  <sheetData>
    <row r="1" spans="1:74" ht="13.35" customHeight="1" x14ac:dyDescent="0.25">
      <c r="A1" s="792" t="s">
        <v>817</v>
      </c>
      <c r="B1" s="871" t="s">
        <v>248</v>
      </c>
      <c r="C1" s="872"/>
      <c r="D1" s="872"/>
      <c r="E1" s="872"/>
      <c r="F1" s="872"/>
      <c r="G1" s="872"/>
      <c r="H1" s="872"/>
      <c r="I1" s="872"/>
      <c r="J1" s="872"/>
      <c r="K1" s="872"/>
      <c r="L1" s="872"/>
      <c r="M1" s="872"/>
      <c r="N1" s="872"/>
      <c r="O1" s="872"/>
      <c r="P1" s="872"/>
      <c r="Q1" s="872"/>
      <c r="R1" s="872"/>
      <c r="S1" s="872"/>
      <c r="T1" s="872"/>
      <c r="U1" s="872"/>
      <c r="V1" s="872"/>
      <c r="W1" s="872"/>
      <c r="X1" s="872"/>
      <c r="Y1" s="872"/>
      <c r="Z1" s="872"/>
      <c r="AA1" s="872"/>
      <c r="AB1" s="872"/>
      <c r="AC1" s="872"/>
      <c r="AD1" s="872"/>
      <c r="AE1" s="872"/>
      <c r="AF1" s="872"/>
      <c r="AG1" s="872"/>
      <c r="AH1" s="872"/>
      <c r="AI1" s="872"/>
      <c r="AJ1" s="872"/>
      <c r="AK1" s="872"/>
      <c r="AL1" s="872"/>
      <c r="AM1" s="197"/>
    </row>
    <row r="2" spans="1:74" s="192" customFormat="1" ht="13.35" customHeight="1" x14ac:dyDescent="0.25">
      <c r="A2" s="793"/>
      <c r="B2" s="747" t="str">
        <f>"U.S. Energy Information Administration  |  Short-Term Energy Outlook  - "&amp;Dates!D1</f>
        <v>U.S. Energy Information Administration  |  Short-Term Energy Outlook  - March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296"/>
      <c r="AY2" s="497"/>
      <c r="AZ2" s="497"/>
      <c r="BA2" s="497"/>
      <c r="BB2" s="497"/>
      <c r="BC2" s="497"/>
      <c r="BD2" s="701"/>
      <c r="BE2" s="701"/>
      <c r="BF2" s="701"/>
      <c r="BG2" s="497"/>
      <c r="BH2" s="497"/>
      <c r="BI2" s="497"/>
      <c r="BJ2" s="497"/>
    </row>
    <row r="3" spans="1:74" s="12" customFormat="1" ht="13.2" x14ac:dyDescent="0.25">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ht="10.199999999999999"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8"/>
      <c r="B5" s="193" t="s">
        <v>162</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493"/>
      <c r="AZ5" s="493"/>
      <c r="BA5" s="493"/>
      <c r="BB5" s="699"/>
      <c r="BC5" s="493"/>
      <c r="BD5" s="194"/>
      <c r="BE5" s="194"/>
      <c r="BF5" s="194"/>
      <c r="BG5" s="194"/>
      <c r="BH5" s="194"/>
      <c r="BI5" s="194"/>
      <c r="BJ5" s="493"/>
      <c r="BK5" s="411"/>
      <c r="BL5" s="411"/>
      <c r="BM5" s="411"/>
      <c r="BN5" s="411"/>
      <c r="BO5" s="411"/>
      <c r="BP5" s="411"/>
      <c r="BQ5" s="411"/>
      <c r="BR5" s="411"/>
      <c r="BS5" s="411"/>
      <c r="BT5" s="411"/>
      <c r="BU5" s="411"/>
      <c r="BV5" s="411"/>
    </row>
    <row r="6" spans="1:74" ht="11.1" customHeight="1" x14ac:dyDescent="0.2">
      <c r="A6" s="9" t="s">
        <v>68</v>
      </c>
      <c r="B6" s="211" t="s">
        <v>447</v>
      </c>
      <c r="C6" s="273">
        <v>1127.2976292999999</v>
      </c>
      <c r="D6" s="273">
        <v>956.97687638000002</v>
      </c>
      <c r="E6" s="273">
        <v>754.35315756</v>
      </c>
      <c r="F6" s="273">
        <v>604.90380193999999</v>
      </c>
      <c r="G6" s="273">
        <v>251.30765584</v>
      </c>
      <c r="H6" s="273">
        <v>44.573177733999998</v>
      </c>
      <c r="I6" s="273">
        <v>3.5545147235000001</v>
      </c>
      <c r="J6" s="273">
        <v>4.9864141383999998</v>
      </c>
      <c r="K6" s="273">
        <v>67.134750479999994</v>
      </c>
      <c r="L6" s="273">
        <v>388.50780072999999</v>
      </c>
      <c r="M6" s="273">
        <v>672.28301798999996</v>
      </c>
      <c r="N6" s="273">
        <v>1053.6140558</v>
      </c>
      <c r="O6" s="273">
        <v>1038.1473851000001</v>
      </c>
      <c r="P6" s="273">
        <v>905.58998119</v>
      </c>
      <c r="Q6" s="273">
        <v>1036.510129</v>
      </c>
      <c r="R6" s="273">
        <v>450.72762646000001</v>
      </c>
      <c r="S6" s="273">
        <v>302.87411710999999</v>
      </c>
      <c r="T6" s="273">
        <v>44.952610571000001</v>
      </c>
      <c r="U6" s="273">
        <v>9.0508460967000008</v>
      </c>
      <c r="V6" s="273">
        <v>26.360549907999999</v>
      </c>
      <c r="W6" s="273">
        <v>57.363930447999998</v>
      </c>
      <c r="X6" s="273">
        <v>237.11339118000001</v>
      </c>
      <c r="Y6" s="273">
        <v>742.59451635999994</v>
      </c>
      <c r="Z6" s="273">
        <v>1186.4761917000001</v>
      </c>
      <c r="AA6" s="273">
        <v>1257.251651</v>
      </c>
      <c r="AB6" s="273">
        <v>868.79101378999997</v>
      </c>
      <c r="AC6" s="273">
        <v>925.79754163999996</v>
      </c>
      <c r="AD6" s="273">
        <v>674.12229289000004</v>
      </c>
      <c r="AE6" s="273">
        <v>167.91563400000001</v>
      </c>
      <c r="AF6" s="273">
        <v>61.279761471</v>
      </c>
      <c r="AG6" s="273">
        <v>1.5972992102000001</v>
      </c>
      <c r="AH6" s="273">
        <v>3.4257769479000002</v>
      </c>
      <c r="AI6" s="273">
        <v>64.544838342999995</v>
      </c>
      <c r="AJ6" s="273">
        <v>456.77417994000001</v>
      </c>
      <c r="AK6" s="273">
        <v>818.37127708000003</v>
      </c>
      <c r="AL6" s="273">
        <v>1026.4531089</v>
      </c>
      <c r="AM6" s="273">
        <v>1219.9917883000001</v>
      </c>
      <c r="AN6" s="273">
        <v>1028.7911701999999</v>
      </c>
      <c r="AO6" s="273">
        <v>975.43395439000005</v>
      </c>
      <c r="AP6" s="273">
        <v>527.02302159999999</v>
      </c>
      <c r="AQ6" s="273">
        <v>313.24428950999999</v>
      </c>
      <c r="AR6" s="273">
        <v>55.362531705999999</v>
      </c>
      <c r="AS6" s="273">
        <v>1.7746460275</v>
      </c>
      <c r="AT6" s="273">
        <v>16.033462421999999</v>
      </c>
      <c r="AU6" s="273">
        <v>116.93365039</v>
      </c>
      <c r="AV6" s="273">
        <v>388.64268184999997</v>
      </c>
      <c r="AW6" s="273">
        <v>829.66655881999998</v>
      </c>
      <c r="AX6" s="273">
        <v>1061.9537528000001</v>
      </c>
      <c r="AY6" s="273">
        <v>1031.8241101000001</v>
      </c>
      <c r="AZ6" s="273">
        <v>950.81545401000005</v>
      </c>
      <c r="BA6" s="334">
        <v>908.59560369999997</v>
      </c>
      <c r="BB6" s="334">
        <v>557.91562954000005</v>
      </c>
      <c r="BC6" s="334">
        <v>259.96966445999999</v>
      </c>
      <c r="BD6" s="334">
        <v>44.274105614</v>
      </c>
      <c r="BE6" s="334">
        <v>6.4377294170999999</v>
      </c>
      <c r="BF6" s="334">
        <v>15.477069007000001</v>
      </c>
      <c r="BG6" s="334">
        <v>104.76772812</v>
      </c>
      <c r="BH6" s="334">
        <v>423.06306366000001</v>
      </c>
      <c r="BI6" s="334">
        <v>694.76849259999995</v>
      </c>
      <c r="BJ6" s="334">
        <v>1040.7592158</v>
      </c>
      <c r="BK6" s="334">
        <v>1224.4473081000001</v>
      </c>
      <c r="BL6" s="334">
        <v>1033.6723239999999</v>
      </c>
      <c r="BM6" s="334">
        <v>921.49006456999996</v>
      </c>
      <c r="BN6" s="334">
        <v>569.38958865999996</v>
      </c>
      <c r="BO6" s="334">
        <v>279.10255806999999</v>
      </c>
      <c r="BP6" s="334">
        <v>44.298000217999999</v>
      </c>
      <c r="BQ6" s="334">
        <v>6.4438418766999996</v>
      </c>
      <c r="BR6" s="334">
        <v>15.48680222</v>
      </c>
      <c r="BS6" s="334">
        <v>104.80549935000001</v>
      </c>
      <c r="BT6" s="334">
        <v>423.11575178999999</v>
      </c>
      <c r="BU6" s="334">
        <v>694.82226890000004</v>
      </c>
      <c r="BV6" s="334">
        <v>1040.8223134</v>
      </c>
    </row>
    <row r="7" spans="1:74" ht="11.1" customHeight="1" x14ac:dyDescent="0.2">
      <c r="A7" s="9" t="s">
        <v>70</v>
      </c>
      <c r="B7" s="211" t="s">
        <v>480</v>
      </c>
      <c r="C7" s="273">
        <v>1118.8773461000001</v>
      </c>
      <c r="D7" s="273">
        <v>901.18439934000003</v>
      </c>
      <c r="E7" s="273">
        <v>643.78678146000004</v>
      </c>
      <c r="F7" s="273">
        <v>514.94648930999995</v>
      </c>
      <c r="G7" s="273">
        <v>212.96860602999999</v>
      </c>
      <c r="H7" s="273">
        <v>21.91237392</v>
      </c>
      <c r="I7" s="273">
        <v>0.78505994628999998</v>
      </c>
      <c r="J7" s="273">
        <v>1.2603636378</v>
      </c>
      <c r="K7" s="273">
        <v>37.617954890999997</v>
      </c>
      <c r="L7" s="273">
        <v>316.02671916000003</v>
      </c>
      <c r="M7" s="273">
        <v>608.93148421000001</v>
      </c>
      <c r="N7" s="273">
        <v>974.72888126999999</v>
      </c>
      <c r="O7" s="273">
        <v>971.34307178999995</v>
      </c>
      <c r="P7" s="273">
        <v>779.59307798999998</v>
      </c>
      <c r="Q7" s="273">
        <v>908.48783369</v>
      </c>
      <c r="R7" s="273">
        <v>341.19451953999999</v>
      </c>
      <c r="S7" s="273">
        <v>233.02246468000001</v>
      </c>
      <c r="T7" s="273">
        <v>24.920794062999999</v>
      </c>
      <c r="U7" s="273">
        <v>3.3030548725000002</v>
      </c>
      <c r="V7" s="273">
        <v>17.699183133999998</v>
      </c>
      <c r="W7" s="273">
        <v>52.543884339999998</v>
      </c>
      <c r="X7" s="273">
        <v>214.99861722</v>
      </c>
      <c r="Y7" s="273">
        <v>698.89112102000001</v>
      </c>
      <c r="Z7" s="273">
        <v>1086.5318235</v>
      </c>
      <c r="AA7" s="273">
        <v>1216.1390744</v>
      </c>
      <c r="AB7" s="273">
        <v>812.55652271999998</v>
      </c>
      <c r="AC7" s="273">
        <v>913.40172476999999</v>
      </c>
      <c r="AD7" s="273">
        <v>617.79715569999996</v>
      </c>
      <c r="AE7" s="273">
        <v>108.0399583</v>
      </c>
      <c r="AF7" s="273">
        <v>28.751602341000002</v>
      </c>
      <c r="AG7" s="273">
        <v>0.78435643221999996</v>
      </c>
      <c r="AH7" s="273">
        <v>2.3529884592000001</v>
      </c>
      <c r="AI7" s="273">
        <v>33.662503653000002</v>
      </c>
      <c r="AJ7" s="273">
        <v>354.89705765000002</v>
      </c>
      <c r="AK7" s="273">
        <v>766.12538586000005</v>
      </c>
      <c r="AL7" s="273">
        <v>929.36532339999997</v>
      </c>
      <c r="AM7" s="273">
        <v>1152.8492302</v>
      </c>
      <c r="AN7" s="273">
        <v>941.95222593000005</v>
      </c>
      <c r="AO7" s="273">
        <v>888.54243233</v>
      </c>
      <c r="AP7" s="273">
        <v>413.31120083000002</v>
      </c>
      <c r="AQ7" s="273">
        <v>187.57627446999999</v>
      </c>
      <c r="AR7" s="273">
        <v>32.168017546000002</v>
      </c>
      <c r="AS7" s="273">
        <v>0.78403219391000001</v>
      </c>
      <c r="AT7" s="273">
        <v>9.7306489481000007</v>
      </c>
      <c r="AU7" s="273">
        <v>57.692089304</v>
      </c>
      <c r="AV7" s="273">
        <v>301.22638854000002</v>
      </c>
      <c r="AW7" s="273">
        <v>789.85514516000001</v>
      </c>
      <c r="AX7" s="273">
        <v>970.58024984999997</v>
      </c>
      <c r="AY7" s="273">
        <v>954.76573441000005</v>
      </c>
      <c r="AZ7" s="273">
        <v>865.48022456000001</v>
      </c>
      <c r="BA7" s="334">
        <v>815.46199823999996</v>
      </c>
      <c r="BB7" s="334">
        <v>465.12386133000001</v>
      </c>
      <c r="BC7" s="334">
        <v>192.97384271000001</v>
      </c>
      <c r="BD7" s="334">
        <v>19.611926575999998</v>
      </c>
      <c r="BE7" s="334">
        <v>1.4639670329000001</v>
      </c>
      <c r="BF7" s="334">
        <v>4.8792620601000003</v>
      </c>
      <c r="BG7" s="334">
        <v>69.490543082000002</v>
      </c>
      <c r="BH7" s="334">
        <v>359.84417876999998</v>
      </c>
      <c r="BI7" s="334">
        <v>640.24435771000003</v>
      </c>
      <c r="BJ7" s="334">
        <v>983.46563414000002</v>
      </c>
      <c r="BK7" s="334">
        <v>1142.0641000999999</v>
      </c>
      <c r="BL7" s="334">
        <v>966.40040221000004</v>
      </c>
      <c r="BM7" s="334">
        <v>838.31828388999998</v>
      </c>
      <c r="BN7" s="334">
        <v>484.11595060000002</v>
      </c>
      <c r="BO7" s="334">
        <v>216.97344916</v>
      </c>
      <c r="BP7" s="334">
        <v>19.599376959000001</v>
      </c>
      <c r="BQ7" s="334">
        <v>1.4668363656000001</v>
      </c>
      <c r="BR7" s="334">
        <v>4.8789397456000003</v>
      </c>
      <c r="BS7" s="334">
        <v>69.471985450000005</v>
      </c>
      <c r="BT7" s="334">
        <v>359.80766569999997</v>
      </c>
      <c r="BU7" s="334">
        <v>640.20015331000002</v>
      </c>
      <c r="BV7" s="334">
        <v>983.41033924999999</v>
      </c>
    </row>
    <row r="8" spans="1:74" ht="11.1" customHeight="1" x14ac:dyDescent="0.2">
      <c r="A8" s="9" t="s">
        <v>71</v>
      </c>
      <c r="B8" s="211" t="s">
        <v>448</v>
      </c>
      <c r="C8" s="273">
        <v>1241.2723954999999</v>
      </c>
      <c r="D8" s="273">
        <v>956.82015648000004</v>
      </c>
      <c r="E8" s="273">
        <v>669.56991037</v>
      </c>
      <c r="F8" s="273">
        <v>506.15814947000001</v>
      </c>
      <c r="G8" s="273">
        <v>221.31432658</v>
      </c>
      <c r="H8" s="273">
        <v>25.174953256999999</v>
      </c>
      <c r="I8" s="273">
        <v>2.4540529661999999</v>
      </c>
      <c r="J8" s="273">
        <v>5.0062573167000002</v>
      </c>
      <c r="K8" s="273">
        <v>40.428576997</v>
      </c>
      <c r="L8" s="273">
        <v>285.05176394</v>
      </c>
      <c r="M8" s="273">
        <v>581.85484626000004</v>
      </c>
      <c r="N8" s="273">
        <v>1165.6552515000001</v>
      </c>
      <c r="O8" s="273">
        <v>1081.5605419000001</v>
      </c>
      <c r="P8" s="273">
        <v>775.54421665999996</v>
      </c>
      <c r="Q8" s="273">
        <v>833.70936053000003</v>
      </c>
      <c r="R8" s="273">
        <v>349.25666423000001</v>
      </c>
      <c r="S8" s="273">
        <v>249.3579637</v>
      </c>
      <c r="T8" s="273">
        <v>27.283299362000001</v>
      </c>
      <c r="U8" s="273">
        <v>6.4603954760000004</v>
      </c>
      <c r="V8" s="273">
        <v>34.049286223999999</v>
      </c>
      <c r="W8" s="273">
        <v>64.340142123000007</v>
      </c>
      <c r="X8" s="273">
        <v>291.13508632000003</v>
      </c>
      <c r="Y8" s="273">
        <v>773.39836926999999</v>
      </c>
      <c r="Z8" s="273">
        <v>1197.4783783</v>
      </c>
      <c r="AA8" s="273">
        <v>1307.5342588000001</v>
      </c>
      <c r="AB8" s="273">
        <v>980.39861587999997</v>
      </c>
      <c r="AC8" s="273">
        <v>922.36564792000001</v>
      </c>
      <c r="AD8" s="273">
        <v>703.22762197999998</v>
      </c>
      <c r="AE8" s="273">
        <v>99.074602440000007</v>
      </c>
      <c r="AF8" s="273">
        <v>23.939604519</v>
      </c>
      <c r="AG8" s="273">
        <v>4.0808698784999997</v>
      </c>
      <c r="AH8" s="273">
        <v>8.0720201446999997</v>
      </c>
      <c r="AI8" s="273">
        <v>48.168066248999999</v>
      </c>
      <c r="AJ8" s="273">
        <v>419.98130429999998</v>
      </c>
      <c r="AK8" s="273">
        <v>913.16551948999995</v>
      </c>
      <c r="AL8" s="273">
        <v>1003.3081782</v>
      </c>
      <c r="AM8" s="273">
        <v>1303.5127275</v>
      </c>
      <c r="AN8" s="273">
        <v>1062.5593586</v>
      </c>
      <c r="AO8" s="273">
        <v>961.36883151999996</v>
      </c>
      <c r="AP8" s="273">
        <v>476.96956886999999</v>
      </c>
      <c r="AQ8" s="273">
        <v>237.59072055999999</v>
      </c>
      <c r="AR8" s="273">
        <v>48.968896205999997</v>
      </c>
      <c r="AS8" s="273">
        <v>1.3838836943999999</v>
      </c>
      <c r="AT8" s="273">
        <v>20.8516324</v>
      </c>
      <c r="AU8" s="273">
        <v>43.394023570000002</v>
      </c>
      <c r="AV8" s="273">
        <v>390.33713061999998</v>
      </c>
      <c r="AW8" s="273">
        <v>913.20142371999998</v>
      </c>
      <c r="AX8" s="273">
        <v>976.17907715000001</v>
      </c>
      <c r="AY8" s="273">
        <v>1052.8762173</v>
      </c>
      <c r="AZ8" s="273">
        <v>1028.9148941000001</v>
      </c>
      <c r="BA8" s="334">
        <v>845.04474847999995</v>
      </c>
      <c r="BB8" s="334">
        <v>469.80064627000002</v>
      </c>
      <c r="BC8" s="334">
        <v>218.02557404999999</v>
      </c>
      <c r="BD8" s="334">
        <v>35.748802804999997</v>
      </c>
      <c r="BE8" s="334">
        <v>6.5561788674999999</v>
      </c>
      <c r="BF8" s="334">
        <v>17.848226583999999</v>
      </c>
      <c r="BG8" s="334">
        <v>97.774620659000007</v>
      </c>
      <c r="BH8" s="334">
        <v>394.63976212</v>
      </c>
      <c r="BI8" s="334">
        <v>721.25827256000002</v>
      </c>
      <c r="BJ8" s="334">
        <v>1121.9481635</v>
      </c>
      <c r="BK8" s="334">
        <v>1257.3567556</v>
      </c>
      <c r="BL8" s="334">
        <v>1042.2158790000001</v>
      </c>
      <c r="BM8" s="334">
        <v>854.20240209999997</v>
      </c>
      <c r="BN8" s="334">
        <v>477.86403339999998</v>
      </c>
      <c r="BO8" s="334">
        <v>226.13003125</v>
      </c>
      <c r="BP8" s="334">
        <v>35.752010417999998</v>
      </c>
      <c r="BQ8" s="334">
        <v>6.5577867815999999</v>
      </c>
      <c r="BR8" s="334">
        <v>17.850661986999999</v>
      </c>
      <c r="BS8" s="334">
        <v>97.785641972999997</v>
      </c>
      <c r="BT8" s="334">
        <v>394.64673943999998</v>
      </c>
      <c r="BU8" s="334">
        <v>721.25422100000003</v>
      </c>
      <c r="BV8" s="334">
        <v>1121.9301687</v>
      </c>
    </row>
    <row r="9" spans="1:74" ht="11.1" customHeight="1" x14ac:dyDescent="0.2">
      <c r="A9" s="9" t="s">
        <v>72</v>
      </c>
      <c r="B9" s="211" t="s">
        <v>449</v>
      </c>
      <c r="C9" s="273">
        <v>1303.4490172000001</v>
      </c>
      <c r="D9" s="273">
        <v>937.01250091999998</v>
      </c>
      <c r="E9" s="273">
        <v>653.41255163999995</v>
      </c>
      <c r="F9" s="273">
        <v>424.31199147000001</v>
      </c>
      <c r="G9" s="273">
        <v>207.20453157</v>
      </c>
      <c r="H9" s="273">
        <v>27.430310747</v>
      </c>
      <c r="I9" s="273">
        <v>10.999588761</v>
      </c>
      <c r="J9" s="273">
        <v>16.838577209</v>
      </c>
      <c r="K9" s="273">
        <v>75.234467656999996</v>
      </c>
      <c r="L9" s="273">
        <v>304.17025694</v>
      </c>
      <c r="M9" s="273">
        <v>568.85221958</v>
      </c>
      <c r="N9" s="273">
        <v>1257.3646297</v>
      </c>
      <c r="O9" s="273">
        <v>1211.9327424000001</v>
      </c>
      <c r="P9" s="273">
        <v>817.66385219999995</v>
      </c>
      <c r="Q9" s="273">
        <v>782.60446640999999</v>
      </c>
      <c r="R9" s="273">
        <v>400.58756664999999</v>
      </c>
      <c r="S9" s="273">
        <v>224.22554269</v>
      </c>
      <c r="T9" s="273">
        <v>36.813575634000003</v>
      </c>
      <c r="U9" s="273">
        <v>10.01395499</v>
      </c>
      <c r="V9" s="273">
        <v>49.564362637999999</v>
      </c>
      <c r="W9" s="273">
        <v>77.671587062</v>
      </c>
      <c r="X9" s="273">
        <v>362.66167301000002</v>
      </c>
      <c r="Y9" s="273">
        <v>805.30791592000003</v>
      </c>
      <c r="Z9" s="273">
        <v>1218.2183954</v>
      </c>
      <c r="AA9" s="273">
        <v>1373.4251185999999</v>
      </c>
      <c r="AB9" s="273">
        <v>1177.9486942000001</v>
      </c>
      <c r="AC9" s="273">
        <v>868.54553793000002</v>
      </c>
      <c r="AD9" s="273">
        <v>715.70880475000001</v>
      </c>
      <c r="AE9" s="273">
        <v>88.763918239999995</v>
      </c>
      <c r="AF9" s="273">
        <v>23.149335439000001</v>
      </c>
      <c r="AG9" s="273">
        <v>10.950556937</v>
      </c>
      <c r="AH9" s="273">
        <v>19.504757684000001</v>
      </c>
      <c r="AI9" s="273">
        <v>90.337468826999995</v>
      </c>
      <c r="AJ9" s="273">
        <v>493.79838976000002</v>
      </c>
      <c r="AK9" s="273">
        <v>1002.8242863</v>
      </c>
      <c r="AL9" s="273">
        <v>1103.3064895</v>
      </c>
      <c r="AM9" s="273">
        <v>1359.1988219</v>
      </c>
      <c r="AN9" s="273">
        <v>1284.8097419999999</v>
      </c>
      <c r="AO9" s="273">
        <v>1001.7988961999999</v>
      </c>
      <c r="AP9" s="273">
        <v>454.04206106999999</v>
      </c>
      <c r="AQ9" s="273">
        <v>272.54773827999998</v>
      </c>
      <c r="AR9" s="273">
        <v>45.619807479999999</v>
      </c>
      <c r="AS9" s="273">
        <v>8.0596502320999992</v>
      </c>
      <c r="AT9" s="273">
        <v>32.047899340000001</v>
      </c>
      <c r="AU9" s="273">
        <v>67.047041098999998</v>
      </c>
      <c r="AV9" s="273">
        <v>524.91579847000003</v>
      </c>
      <c r="AW9" s="273">
        <v>924.39671455999996</v>
      </c>
      <c r="AX9" s="273">
        <v>1098.4258046</v>
      </c>
      <c r="AY9" s="273">
        <v>1222.6996631</v>
      </c>
      <c r="AZ9" s="273">
        <v>1110.4837362999999</v>
      </c>
      <c r="BA9" s="334">
        <v>848.95000553</v>
      </c>
      <c r="BB9" s="334">
        <v>459.93440394999999</v>
      </c>
      <c r="BC9" s="334">
        <v>205.35143765999999</v>
      </c>
      <c r="BD9" s="334">
        <v>46.637845876</v>
      </c>
      <c r="BE9" s="334">
        <v>14.659721271</v>
      </c>
      <c r="BF9" s="334">
        <v>25.098962582999999</v>
      </c>
      <c r="BG9" s="334">
        <v>121.73516256000001</v>
      </c>
      <c r="BH9" s="334">
        <v>411.21264787000001</v>
      </c>
      <c r="BI9" s="334">
        <v>791.10609159000001</v>
      </c>
      <c r="BJ9" s="334">
        <v>1221.6370850000001</v>
      </c>
      <c r="BK9" s="334">
        <v>1323.3782022</v>
      </c>
      <c r="BL9" s="334">
        <v>1068.0093933999999</v>
      </c>
      <c r="BM9" s="334">
        <v>844.78918376000001</v>
      </c>
      <c r="BN9" s="334">
        <v>457.09365323999998</v>
      </c>
      <c r="BO9" s="334">
        <v>202.96236974000001</v>
      </c>
      <c r="BP9" s="334">
        <v>46.688536120999999</v>
      </c>
      <c r="BQ9" s="334">
        <v>14.677779666999999</v>
      </c>
      <c r="BR9" s="334">
        <v>25.121814103999998</v>
      </c>
      <c r="BS9" s="334">
        <v>121.82037493999999</v>
      </c>
      <c r="BT9" s="334">
        <v>411.38105073000003</v>
      </c>
      <c r="BU9" s="334">
        <v>791.32923211000002</v>
      </c>
      <c r="BV9" s="334">
        <v>1221.8934415000001</v>
      </c>
    </row>
    <row r="10" spans="1:74" ht="11.1" customHeight="1" x14ac:dyDescent="0.2">
      <c r="A10" s="9" t="s">
        <v>342</v>
      </c>
      <c r="B10" s="211" t="s">
        <v>481</v>
      </c>
      <c r="C10" s="273">
        <v>659.02179864000004</v>
      </c>
      <c r="D10" s="273">
        <v>482.97447385999999</v>
      </c>
      <c r="E10" s="273">
        <v>239.65543162</v>
      </c>
      <c r="F10" s="273">
        <v>151.90104625999999</v>
      </c>
      <c r="G10" s="273">
        <v>58.186096462999998</v>
      </c>
      <c r="H10" s="273">
        <v>0.97355256309000004</v>
      </c>
      <c r="I10" s="273">
        <v>2.8561609500000001E-2</v>
      </c>
      <c r="J10" s="273">
        <v>0</v>
      </c>
      <c r="K10" s="273">
        <v>2.4392304449000002</v>
      </c>
      <c r="L10" s="273">
        <v>91.285859060999996</v>
      </c>
      <c r="M10" s="273">
        <v>290.48172703</v>
      </c>
      <c r="N10" s="273">
        <v>479.36286927999998</v>
      </c>
      <c r="O10" s="273">
        <v>476.50792818000002</v>
      </c>
      <c r="P10" s="273">
        <v>322.72287540999997</v>
      </c>
      <c r="Q10" s="273">
        <v>346.31594589000002</v>
      </c>
      <c r="R10" s="273">
        <v>76.038120672999995</v>
      </c>
      <c r="S10" s="273">
        <v>46.724509945999998</v>
      </c>
      <c r="T10" s="273">
        <v>2.3717221893999998</v>
      </c>
      <c r="U10" s="273">
        <v>5.6083089847000001E-2</v>
      </c>
      <c r="V10" s="273">
        <v>0.55989778706000004</v>
      </c>
      <c r="W10" s="273">
        <v>14.235034897</v>
      </c>
      <c r="X10" s="273">
        <v>89.022103865000005</v>
      </c>
      <c r="Y10" s="273">
        <v>321.86901093</v>
      </c>
      <c r="Z10" s="273">
        <v>535.28706363000003</v>
      </c>
      <c r="AA10" s="273">
        <v>699.96758231000001</v>
      </c>
      <c r="AB10" s="273">
        <v>306.98268985999999</v>
      </c>
      <c r="AC10" s="273">
        <v>434.57475317000001</v>
      </c>
      <c r="AD10" s="273">
        <v>204.88115194</v>
      </c>
      <c r="AE10" s="273">
        <v>11.911802927</v>
      </c>
      <c r="AF10" s="273">
        <v>0.96437988977</v>
      </c>
      <c r="AG10" s="273">
        <v>5.5180879070000001E-2</v>
      </c>
      <c r="AH10" s="273">
        <v>5.5110860503999999E-2</v>
      </c>
      <c r="AI10" s="273">
        <v>1.9619319851000001</v>
      </c>
      <c r="AJ10" s="273">
        <v>98.734211125000002</v>
      </c>
      <c r="AK10" s="273">
        <v>379.51181043000003</v>
      </c>
      <c r="AL10" s="273">
        <v>487.93203099999999</v>
      </c>
      <c r="AM10" s="273">
        <v>582.41714449000006</v>
      </c>
      <c r="AN10" s="273">
        <v>376.86219520999998</v>
      </c>
      <c r="AO10" s="273">
        <v>375.89276015000002</v>
      </c>
      <c r="AP10" s="273">
        <v>109.66976377</v>
      </c>
      <c r="AQ10" s="273">
        <v>15.68364953</v>
      </c>
      <c r="AR10" s="273">
        <v>2.2671711294999999</v>
      </c>
      <c r="AS10" s="273">
        <v>0</v>
      </c>
      <c r="AT10" s="273">
        <v>8.1429931132999997E-2</v>
      </c>
      <c r="AU10" s="273">
        <v>1.9071954335000001</v>
      </c>
      <c r="AV10" s="273">
        <v>76.971194190999995</v>
      </c>
      <c r="AW10" s="273">
        <v>391.60034314000001</v>
      </c>
      <c r="AX10" s="273">
        <v>449.10634411000001</v>
      </c>
      <c r="AY10" s="273">
        <v>481.87227646999997</v>
      </c>
      <c r="AZ10" s="273">
        <v>402.56156218000001</v>
      </c>
      <c r="BA10" s="334">
        <v>330.75882454999999</v>
      </c>
      <c r="BB10" s="334">
        <v>140.27895047000001</v>
      </c>
      <c r="BC10" s="334">
        <v>41.941649063</v>
      </c>
      <c r="BD10" s="334">
        <v>1.5196031237000001</v>
      </c>
      <c r="BE10" s="334">
        <v>2.6804473060999999E-2</v>
      </c>
      <c r="BF10" s="334">
        <v>0.32733658357000001</v>
      </c>
      <c r="BG10" s="334">
        <v>11.525692305</v>
      </c>
      <c r="BH10" s="334">
        <v>125.82884009999999</v>
      </c>
      <c r="BI10" s="334">
        <v>301.49809047000002</v>
      </c>
      <c r="BJ10" s="334">
        <v>528.39047575999996</v>
      </c>
      <c r="BK10" s="334">
        <v>606.55959294000002</v>
      </c>
      <c r="BL10" s="334">
        <v>467.76932902999999</v>
      </c>
      <c r="BM10" s="334">
        <v>347.16992828999997</v>
      </c>
      <c r="BN10" s="334">
        <v>151.20602482999999</v>
      </c>
      <c r="BO10" s="334">
        <v>45.011271049000001</v>
      </c>
      <c r="BP10" s="334">
        <v>1.5118154580000001</v>
      </c>
      <c r="BQ10" s="334">
        <v>2.6484886014000002E-2</v>
      </c>
      <c r="BR10" s="334">
        <v>0.32504252826000002</v>
      </c>
      <c r="BS10" s="334">
        <v>11.478137666</v>
      </c>
      <c r="BT10" s="334">
        <v>125.51827027</v>
      </c>
      <c r="BU10" s="334">
        <v>300.94461357</v>
      </c>
      <c r="BV10" s="334">
        <v>527.60885783000003</v>
      </c>
    </row>
    <row r="11" spans="1:74" ht="11.1" customHeight="1" x14ac:dyDescent="0.2">
      <c r="A11" s="9" t="s">
        <v>73</v>
      </c>
      <c r="B11" s="211" t="s">
        <v>451</v>
      </c>
      <c r="C11" s="273">
        <v>857.15185666000002</v>
      </c>
      <c r="D11" s="273">
        <v>573.49387727999999</v>
      </c>
      <c r="E11" s="273">
        <v>324.01819741999998</v>
      </c>
      <c r="F11" s="273">
        <v>162.23139927</v>
      </c>
      <c r="G11" s="273">
        <v>71.285197027999999</v>
      </c>
      <c r="H11" s="273">
        <v>0.23435432567</v>
      </c>
      <c r="I11" s="273">
        <v>0</v>
      </c>
      <c r="J11" s="273">
        <v>0</v>
      </c>
      <c r="K11" s="273">
        <v>5.0374033578999997</v>
      </c>
      <c r="L11" s="273">
        <v>89.047287062999999</v>
      </c>
      <c r="M11" s="273">
        <v>339.21074340000001</v>
      </c>
      <c r="N11" s="273">
        <v>671.92157781000003</v>
      </c>
      <c r="O11" s="273">
        <v>578.97377268000002</v>
      </c>
      <c r="P11" s="273">
        <v>408.68600500999997</v>
      </c>
      <c r="Q11" s="273">
        <v>387.20266769</v>
      </c>
      <c r="R11" s="273">
        <v>93.680431131000006</v>
      </c>
      <c r="S11" s="273">
        <v>56.856188111999998</v>
      </c>
      <c r="T11" s="273">
        <v>3.3983698545999999</v>
      </c>
      <c r="U11" s="273">
        <v>0</v>
      </c>
      <c r="V11" s="273">
        <v>0.70173681001999999</v>
      </c>
      <c r="W11" s="273">
        <v>23.919809988000001</v>
      </c>
      <c r="X11" s="273">
        <v>145.70462325</v>
      </c>
      <c r="Y11" s="273">
        <v>407.23652497</v>
      </c>
      <c r="Z11" s="273">
        <v>729.02547229000004</v>
      </c>
      <c r="AA11" s="273">
        <v>928.77936345000001</v>
      </c>
      <c r="AB11" s="273">
        <v>410.36937827000003</v>
      </c>
      <c r="AC11" s="273">
        <v>474.28955723000001</v>
      </c>
      <c r="AD11" s="273">
        <v>311.80788475000003</v>
      </c>
      <c r="AE11" s="273">
        <v>13.067346391999999</v>
      </c>
      <c r="AF11" s="273">
        <v>0</v>
      </c>
      <c r="AG11" s="273">
        <v>0</v>
      </c>
      <c r="AH11" s="273">
        <v>0</v>
      </c>
      <c r="AI11" s="273">
        <v>2.5669562277</v>
      </c>
      <c r="AJ11" s="273">
        <v>138.19347943</v>
      </c>
      <c r="AK11" s="273">
        <v>565.70205281000005</v>
      </c>
      <c r="AL11" s="273">
        <v>633.91127434999999</v>
      </c>
      <c r="AM11" s="273">
        <v>747.77859797999997</v>
      </c>
      <c r="AN11" s="273">
        <v>459.74586509</v>
      </c>
      <c r="AO11" s="273">
        <v>504.90509785</v>
      </c>
      <c r="AP11" s="273">
        <v>164.82177317</v>
      </c>
      <c r="AQ11" s="273">
        <v>24.830673673</v>
      </c>
      <c r="AR11" s="273">
        <v>3.1651899846</v>
      </c>
      <c r="AS11" s="273">
        <v>0</v>
      </c>
      <c r="AT11" s="273">
        <v>0</v>
      </c>
      <c r="AU11" s="273">
        <v>1.3968374566999999</v>
      </c>
      <c r="AV11" s="273">
        <v>129.13167486</v>
      </c>
      <c r="AW11" s="273">
        <v>572.46765201999995</v>
      </c>
      <c r="AX11" s="273">
        <v>573.62807321000003</v>
      </c>
      <c r="AY11" s="273">
        <v>636.60427907999997</v>
      </c>
      <c r="AZ11" s="273">
        <v>569.87955227999998</v>
      </c>
      <c r="BA11" s="334">
        <v>426.26686828999999</v>
      </c>
      <c r="BB11" s="334">
        <v>182.29214543000001</v>
      </c>
      <c r="BC11" s="334">
        <v>56.065791621999999</v>
      </c>
      <c r="BD11" s="334">
        <v>2.1102379344000002</v>
      </c>
      <c r="BE11" s="334">
        <v>0</v>
      </c>
      <c r="BF11" s="334">
        <v>0.23243312656000001</v>
      </c>
      <c r="BG11" s="334">
        <v>19.449653503</v>
      </c>
      <c r="BH11" s="334">
        <v>176.84463661000001</v>
      </c>
      <c r="BI11" s="334">
        <v>413.04962742999999</v>
      </c>
      <c r="BJ11" s="334">
        <v>704.99973349000004</v>
      </c>
      <c r="BK11" s="334">
        <v>785.79515001000004</v>
      </c>
      <c r="BL11" s="334">
        <v>600.14098616000001</v>
      </c>
      <c r="BM11" s="334">
        <v>432.32511434000003</v>
      </c>
      <c r="BN11" s="334">
        <v>189.88945921000001</v>
      </c>
      <c r="BO11" s="334">
        <v>55.512236622000003</v>
      </c>
      <c r="BP11" s="334">
        <v>2.1108992900999999</v>
      </c>
      <c r="BQ11" s="334">
        <v>0</v>
      </c>
      <c r="BR11" s="334">
        <v>0.23218326557999999</v>
      </c>
      <c r="BS11" s="334">
        <v>19.463671985000001</v>
      </c>
      <c r="BT11" s="334">
        <v>176.92593975</v>
      </c>
      <c r="BU11" s="334">
        <v>413.16896156000001</v>
      </c>
      <c r="BV11" s="334">
        <v>705.15787074000002</v>
      </c>
    </row>
    <row r="12" spans="1:74" ht="11.1" customHeight="1" x14ac:dyDescent="0.2">
      <c r="A12" s="9" t="s">
        <v>74</v>
      </c>
      <c r="B12" s="211" t="s">
        <v>452</v>
      </c>
      <c r="C12" s="273">
        <v>564.74573150000003</v>
      </c>
      <c r="D12" s="273">
        <v>310.12731805999999</v>
      </c>
      <c r="E12" s="273">
        <v>178.71055111999999</v>
      </c>
      <c r="F12" s="273">
        <v>60.826541161999998</v>
      </c>
      <c r="G12" s="273">
        <v>17.079898733</v>
      </c>
      <c r="H12" s="273">
        <v>0</v>
      </c>
      <c r="I12" s="273">
        <v>0</v>
      </c>
      <c r="J12" s="273">
        <v>7.5563253083999998E-2</v>
      </c>
      <c r="K12" s="273">
        <v>1.2694810026000001</v>
      </c>
      <c r="L12" s="273">
        <v>21.885948874</v>
      </c>
      <c r="M12" s="273">
        <v>153.88334266999999</v>
      </c>
      <c r="N12" s="273">
        <v>443.63661243000001</v>
      </c>
      <c r="O12" s="273">
        <v>417.51136093000002</v>
      </c>
      <c r="P12" s="273">
        <v>208.47539789000001</v>
      </c>
      <c r="Q12" s="273">
        <v>147.25308649999999</v>
      </c>
      <c r="R12" s="273">
        <v>51.558325224000001</v>
      </c>
      <c r="S12" s="273">
        <v>13.928009173</v>
      </c>
      <c r="T12" s="273">
        <v>0.15037602265</v>
      </c>
      <c r="U12" s="273">
        <v>0</v>
      </c>
      <c r="V12" s="273">
        <v>0.49722719660999998</v>
      </c>
      <c r="W12" s="273">
        <v>3.2592624326999999</v>
      </c>
      <c r="X12" s="273">
        <v>58.748846409000002</v>
      </c>
      <c r="Y12" s="273">
        <v>179.72523824000001</v>
      </c>
      <c r="Z12" s="273">
        <v>500.85110863</v>
      </c>
      <c r="AA12" s="273">
        <v>659.90259048999997</v>
      </c>
      <c r="AB12" s="273">
        <v>347.78928781000002</v>
      </c>
      <c r="AC12" s="273">
        <v>185.98015362999999</v>
      </c>
      <c r="AD12" s="273">
        <v>141.65106055000001</v>
      </c>
      <c r="AE12" s="273">
        <v>0.49503697690999998</v>
      </c>
      <c r="AF12" s="273">
        <v>0</v>
      </c>
      <c r="AG12" s="273">
        <v>0</v>
      </c>
      <c r="AH12" s="273">
        <v>7.4671002323000002E-2</v>
      </c>
      <c r="AI12" s="273">
        <v>2.5800840090000001</v>
      </c>
      <c r="AJ12" s="273">
        <v>69.582716855000001</v>
      </c>
      <c r="AK12" s="273">
        <v>372.42741605999998</v>
      </c>
      <c r="AL12" s="273">
        <v>471.55515868999998</v>
      </c>
      <c r="AM12" s="273">
        <v>545.76547543000004</v>
      </c>
      <c r="AN12" s="273">
        <v>357.08645283999999</v>
      </c>
      <c r="AO12" s="273">
        <v>304.61282195000001</v>
      </c>
      <c r="AP12" s="273">
        <v>78.291109035000005</v>
      </c>
      <c r="AQ12" s="273">
        <v>11.409679692999999</v>
      </c>
      <c r="AR12" s="273">
        <v>0.24587944379000001</v>
      </c>
      <c r="AS12" s="273">
        <v>0</v>
      </c>
      <c r="AT12" s="273">
        <v>7.4169228271000004E-2</v>
      </c>
      <c r="AU12" s="273">
        <v>7.4127342018000003E-2</v>
      </c>
      <c r="AV12" s="273">
        <v>85.565166560999998</v>
      </c>
      <c r="AW12" s="273">
        <v>346.85950738000003</v>
      </c>
      <c r="AX12" s="273">
        <v>419.54784469999998</v>
      </c>
      <c r="AY12" s="273">
        <v>430.71951397999999</v>
      </c>
      <c r="AZ12" s="273">
        <v>405.36033649000001</v>
      </c>
      <c r="BA12" s="334">
        <v>228.19168195</v>
      </c>
      <c r="BB12" s="334">
        <v>67.435599625999998</v>
      </c>
      <c r="BC12" s="334">
        <v>8.0090967970999998</v>
      </c>
      <c r="BD12" s="334">
        <v>0.34124539413999999</v>
      </c>
      <c r="BE12" s="334">
        <v>0</v>
      </c>
      <c r="BF12" s="334">
        <v>0.24412242550999999</v>
      </c>
      <c r="BG12" s="334">
        <v>4.1473951684000001</v>
      </c>
      <c r="BH12" s="334">
        <v>61.630498443999997</v>
      </c>
      <c r="BI12" s="334">
        <v>241.52527549999999</v>
      </c>
      <c r="BJ12" s="334">
        <v>486.51048364000002</v>
      </c>
      <c r="BK12" s="334">
        <v>525.47904749999998</v>
      </c>
      <c r="BL12" s="334">
        <v>378.99595470999998</v>
      </c>
      <c r="BM12" s="334">
        <v>239.12352496</v>
      </c>
      <c r="BN12" s="334">
        <v>73.284586336000004</v>
      </c>
      <c r="BO12" s="334">
        <v>8.4265383295999996</v>
      </c>
      <c r="BP12" s="334">
        <v>0.33926403296000002</v>
      </c>
      <c r="BQ12" s="334">
        <v>0</v>
      </c>
      <c r="BR12" s="334">
        <v>0.24264149791</v>
      </c>
      <c r="BS12" s="334">
        <v>4.1297399093999996</v>
      </c>
      <c r="BT12" s="334">
        <v>61.523440921999999</v>
      </c>
      <c r="BU12" s="334">
        <v>241.33691451000001</v>
      </c>
      <c r="BV12" s="334">
        <v>486.25330274999999</v>
      </c>
    </row>
    <row r="13" spans="1:74" ht="11.1" customHeight="1" x14ac:dyDescent="0.2">
      <c r="A13" s="9" t="s">
        <v>75</v>
      </c>
      <c r="B13" s="211" t="s">
        <v>453</v>
      </c>
      <c r="C13" s="273">
        <v>917.57563984000001</v>
      </c>
      <c r="D13" s="273">
        <v>618.37476586000002</v>
      </c>
      <c r="E13" s="273">
        <v>542.52005266000003</v>
      </c>
      <c r="F13" s="273">
        <v>380.96957878000001</v>
      </c>
      <c r="G13" s="273">
        <v>253.94066090000001</v>
      </c>
      <c r="H13" s="273">
        <v>42.173525103000003</v>
      </c>
      <c r="I13" s="273">
        <v>14.638733521000001</v>
      </c>
      <c r="J13" s="273">
        <v>30.715203503000001</v>
      </c>
      <c r="K13" s="273">
        <v>114.81660521000001</v>
      </c>
      <c r="L13" s="273">
        <v>265.04180787000001</v>
      </c>
      <c r="M13" s="273">
        <v>512.36882290999995</v>
      </c>
      <c r="N13" s="273">
        <v>926.22256715000003</v>
      </c>
      <c r="O13" s="273">
        <v>961.66528626000002</v>
      </c>
      <c r="P13" s="273">
        <v>627.31967542999996</v>
      </c>
      <c r="Q13" s="273">
        <v>466.97187867000002</v>
      </c>
      <c r="R13" s="273">
        <v>403.69432354000003</v>
      </c>
      <c r="S13" s="273">
        <v>234.82239582</v>
      </c>
      <c r="T13" s="273">
        <v>58.517155956000003</v>
      </c>
      <c r="U13" s="273">
        <v>6.4148412555999998</v>
      </c>
      <c r="V13" s="273">
        <v>26.52535898</v>
      </c>
      <c r="W13" s="273">
        <v>119.86486519</v>
      </c>
      <c r="X13" s="273">
        <v>358.19391531000002</v>
      </c>
      <c r="Y13" s="273">
        <v>488.91467015000001</v>
      </c>
      <c r="Z13" s="273">
        <v>815.00117</v>
      </c>
      <c r="AA13" s="273">
        <v>770.48422281000001</v>
      </c>
      <c r="AB13" s="273">
        <v>747.46825139999999</v>
      </c>
      <c r="AC13" s="273">
        <v>603.67251364000003</v>
      </c>
      <c r="AD13" s="273">
        <v>379.80213572000002</v>
      </c>
      <c r="AE13" s="273">
        <v>162.95469990999999</v>
      </c>
      <c r="AF13" s="273">
        <v>56.424373834999997</v>
      </c>
      <c r="AG13" s="273">
        <v>9.0379644913000003</v>
      </c>
      <c r="AH13" s="273">
        <v>24.703463442</v>
      </c>
      <c r="AI13" s="273">
        <v>89.151316186000003</v>
      </c>
      <c r="AJ13" s="273">
        <v>383.81004548999999</v>
      </c>
      <c r="AK13" s="273">
        <v>678.40020290999996</v>
      </c>
      <c r="AL13" s="273">
        <v>897.26145057999997</v>
      </c>
      <c r="AM13" s="273">
        <v>894.03702736000002</v>
      </c>
      <c r="AN13" s="273">
        <v>867.21223103</v>
      </c>
      <c r="AO13" s="273">
        <v>668.18783366000002</v>
      </c>
      <c r="AP13" s="273">
        <v>375.03092319000001</v>
      </c>
      <c r="AQ13" s="273">
        <v>314.68054418999998</v>
      </c>
      <c r="AR13" s="273">
        <v>97.086276554999998</v>
      </c>
      <c r="AS13" s="273">
        <v>14.794174801</v>
      </c>
      <c r="AT13" s="273">
        <v>16.689222017999999</v>
      </c>
      <c r="AU13" s="273">
        <v>95.391950804000004</v>
      </c>
      <c r="AV13" s="273">
        <v>477.33572916000003</v>
      </c>
      <c r="AW13" s="273">
        <v>616.47082355999999</v>
      </c>
      <c r="AX13" s="273">
        <v>873.88124487000005</v>
      </c>
      <c r="AY13" s="273">
        <v>851.10498672999995</v>
      </c>
      <c r="AZ13" s="273">
        <v>804.29447852999999</v>
      </c>
      <c r="BA13" s="334">
        <v>589.87521254000001</v>
      </c>
      <c r="BB13" s="334">
        <v>387.78635336000002</v>
      </c>
      <c r="BC13" s="334">
        <v>201.89893973</v>
      </c>
      <c r="BD13" s="334">
        <v>72.697337838999999</v>
      </c>
      <c r="BE13" s="334">
        <v>13.905039579</v>
      </c>
      <c r="BF13" s="334">
        <v>20.045438846</v>
      </c>
      <c r="BG13" s="334">
        <v>108.9275111</v>
      </c>
      <c r="BH13" s="334">
        <v>319.78146611</v>
      </c>
      <c r="BI13" s="334">
        <v>604.66318121999996</v>
      </c>
      <c r="BJ13" s="334">
        <v>884.69946959000004</v>
      </c>
      <c r="BK13" s="334">
        <v>873.23181167999996</v>
      </c>
      <c r="BL13" s="334">
        <v>713.42622502999996</v>
      </c>
      <c r="BM13" s="334">
        <v>596.87819644000001</v>
      </c>
      <c r="BN13" s="334">
        <v>398.80579948000002</v>
      </c>
      <c r="BO13" s="334">
        <v>212.69808712</v>
      </c>
      <c r="BP13" s="334">
        <v>72.614286985000007</v>
      </c>
      <c r="BQ13" s="334">
        <v>13.870874884999999</v>
      </c>
      <c r="BR13" s="334">
        <v>20.004990563</v>
      </c>
      <c r="BS13" s="334">
        <v>108.79865851</v>
      </c>
      <c r="BT13" s="334">
        <v>319.50280167</v>
      </c>
      <c r="BU13" s="334">
        <v>604.32119313999999</v>
      </c>
      <c r="BV13" s="334">
        <v>884.33855682000001</v>
      </c>
    </row>
    <row r="14" spans="1:74" ht="11.1" customHeight="1" x14ac:dyDescent="0.2">
      <c r="A14" s="9" t="s">
        <v>76</v>
      </c>
      <c r="B14" s="211" t="s">
        <v>454</v>
      </c>
      <c r="C14" s="273">
        <v>569.31470005999995</v>
      </c>
      <c r="D14" s="273">
        <v>341.68670033000001</v>
      </c>
      <c r="E14" s="273">
        <v>395.66879509</v>
      </c>
      <c r="F14" s="273">
        <v>242.24228282000001</v>
      </c>
      <c r="G14" s="273">
        <v>181.06948285999999</v>
      </c>
      <c r="H14" s="273">
        <v>44.117897202000002</v>
      </c>
      <c r="I14" s="273">
        <v>19.836437089</v>
      </c>
      <c r="J14" s="273">
        <v>11.676666583999999</v>
      </c>
      <c r="K14" s="273">
        <v>66.066488621999994</v>
      </c>
      <c r="L14" s="273">
        <v>200.70131273999999</v>
      </c>
      <c r="M14" s="273">
        <v>331.65192516000002</v>
      </c>
      <c r="N14" s="273">
        <v>627.48681154999997</v>
      </c>
      <c r="O14" s="273">
        <v>666.00039862000006</v>
      </c>
      <c r="P14" s="273">
        <v>496.05466387000001</v>
      </c>
      <c r="Q14" s="273">
        <v>392.35370346000002</v>
      </c>
      <c r="R14" s="273">
        <v>308.79871888000002</v>
      </c>
      <c r="S14" s="273">
        <v>170.93827254000001</v>
      </c>
      <c r="T14" s="273">
        <v>49.809727666000001</v>
      </c>
      <c r="U14" s="273">
        <v>14.145355630999999</v>
      </c>
      <c r="V14" s="273">
        <v>8.4963578229000003</v>
      </c>
      <c r="W14" s="273">
        <v>44.857918437000002</v>
      </c>
      <c r="X14" s="273">
        <v>177.92507143</v>
      </c>
      <c r="Y14" s="273">
        <v>351.13327942000001</v>
      </c>
      <c r="Z14" s="273">
        <v>506.58713353000002</v>
      </c>
      <c r="AA14" s="273">
        <v>458.15583535000002</v>
      </c>
      <c r="AB14" s="273">
        <v>495.72556897999999</v>
      </c>
      <c r="AC14" s="273">
        <v>486.60709337999998</v>
      </c>
      <c r="AD14" s="273">
        <v>299.17767372999998</v>
      </c>
      <c r="AE14" s="273">
        <v>175.58612216</v>
      </c>
      <c r="AF14" s="273">
        <v>65.002409813</v>
      </c>
      <c r="AG14" s="273">
        <v>8.4785474616999998</v>
      </c>
      <c r="AH14" s="273">
        <v>13.513501622</v>
      </c>
      <c r="AI14" s="273">
        <v>62.115487731999998</v>
      </c>
      <c r="AJ14" s="273">
        <v>186.87098645</v>
      </c>
      <c r="AK14" s="273">
        <v>354.24385229000001</v>
      </c>
      <c r="AL14" s="273">
        <v>564.24074585999995</v>
      </c>
      <c r="AM14" s="273">
        <v>543.36252620000005</v>
      </c>
      <c r="AN14" s="273">
        <v>657.09863379000001</v>
      </c>
      <c r="AO14" s="273">
        <v>490.93163693999998</v>
      </c>
      <c r="AP14" s="273">
        <v>277.22872257</v>
      </c>
      <c r="AQ14" s="273">
        <v>241.03598732</v>
      </c>
      <c r="AR14" s="273">
        <v>59.348721693000002</v>
      </c>
      <c r="AS14" s="273">
        <v>19.650507159</v>
      </c>
      <c r="AT14" s="273">
        <v>12.268825053</v>
      </c>
      <c r="AU14" s="273">
        <v>64.518565265000007</v>
      </c>
      <c r="AV14" s="273">
        <v>237.22343756999999</v>
      </c>
      <c r="AW14" s="273">
        <v>371.13092805000002</v>
      </c>
      <c r="AX14" s="273">
        <v>576.05295570999999</v>
      </c>
      <c r="AY14" s="273">
        <v>562.45345462</v>
      </c>
      <c r="AZ14" s="273">
        <v>445.50846870999999</v>
      </c>
      <c r="BA14" s="334">
        <v>442.69273858000003</v>
      </c>
      <c r="BB14" s="334">
        <v>322.77239950000001</v>
      </c>
      <c r="BC14" s="334">
        <v>175.79356569000001</v>
      </c>
      <c r="BD14" s="334">
        <v>63.121914484000001</v>
      </c>
      <c r="BE14" s="334">
        <v>19.642581996000001</v>
      </c>
      <c r="BF14" s="334">
        <v>18.565585657</v>
      </c>
      <c r="BG14" s="334">
        <v>46.543906512</v>
      </c>
      <c r="BH14" s="334">
        <v>189.74420577000001</v>
      </c>
      <c r="BI14" s="334">
        <v>403.6753617</v>
      </c>
      <c r="BJ14" s="334">
        <v>585.90064763999999</v>
      </c>
      <c r="BK14" s="334">
        <v>572.96493869000005</v>
      </c>
      <c r="BL14" s="334">
        <v>480.12816391000001</v>
      </c>
      <c r="BM14" s="334">
        <v>443.04190118999998</v>
      </c>
      <c r="BN14" s="334">
        <v>326.26190878</v>
      </c>
      <c r="BO14" s="334">
        <v>186.56271093999999</v>
      </c>
      <c r="BP14" s="334">
        <v>63.232987541</v>
      </c>
      <c r="BQ14" s="334">
        <v>19.675115644000002</v>
      </c>
      <c r="BR14" s="334">
        <v>18.581040814000001</v>
      </c>
      <c r="BS14" s="334">
        <v>46.622771260999997</v>
      </c>
      <c r="BT14" s="334">
        <v>189.95467355</v>
      </c>
      <c r="BU14" s="334">
        <v>403.91184070999998</v>
      </c>
      <c r="BV14" s="334">
        <v>586.16000324000004</v>
      </c>
    </row>
    <row r="15" spans="1:74" ht="11.1" customHeight="1" x14ac:dyDescent="0.2">
      <c r="A15" s="9" t="s">
        <v>580</v>
      </c>
      <c r="B15" s="211" t="s">
        <v>482</v>
      </c>
      <c r="C15" s="273">
        <v>870.78703095000003</v>
      </c>
      <c r="D15" s="273">
        <v>627.93085418999999</v>
      </c>
      <c r="E15" s="273">
        <v>449.74364516000003</v>
      </c>
      <c r="F15" s="273">
        <v>309.40539027</v>
      </c>
      <c r="G15" s="273">
        <v>150.46576902999999</v>
      </c>
      <c r="H15" s="273">
        <v>20.805959799</v>
      </c>
      <c r="I15" s="273">
        <v>5.6652801715000001</v>
      </c>
      <c r="J15" s="273">
        <v>6.4041284983000004</v>
      </c>
      <c r="K15" s="273">
        <v>38.860550064000002</v>
      </c>
      <c r="L15" s="273">
        <v>197.567927</v>
      </c>
      <c r="M15" s="273">
        <v>418.10447042999999</v>
      </c>
      <c r="N15" s="273">
        <v>782.97252229000003</v>
      </c>
      <c r="O15" s="273">
        <v>766.34243131000005</v>
      </c>
      <c r="P15" s="273">
        <v>547.11643475999995</v>
      </c>
      <c r="Q15" s="273">
        <v>542.56870105999997</v>
      </c>
      <c r="R15" s="273">
        <v>247.84273077</v>
      </c>
      <c r="S15" s="273">
        <v>153.72009127000001</v>
      </c>
      <c r="T15" s="273">
        <v>24.730240924</v>
      </c>
      <c r="U15" s="273">
        <v>5.2161611694000003</v>
      </c>
      <c r="V15" s="273">
        <v>15.1675065</v>
      </c>
      <c r="W15" s="273">
        <v>44.510979347000003</v>
      </c>
      <c r="X15" s="273">
        <v>192.89713144000001</v>
      </c>
      <c r="Y15" s="273">
        <v>490.05555229999999</v>
      </c>
      <c r="Z15" s="273">
        <v>797.81618117999994</v>
      </c>
      <c r="AA15" s="273">
        <v>896.16604040000004</v>
      </c>
      <c r="AB15" s="273">
        <v>624.95230395999999</v>
      </c>
      <c r="AC15" s="273">
        <v>608.67252014999997</v>
      </c>
      <c r="AD15" s="273">
        <v>410.22449158000001</v>
      </c>
      <c r="AE15" s="273">
        <v>85.363732217999996</v>
      </c>
      <c r="AF15" s="273">
        <v>26.391929106999999</v>
      </c>
      <c r="AG15" s="273">
        <v>3.5458233948000002</v>
      </c>
      <c r="AH15" s="273">
        <v>6.9661846958</v>
      </c>
      <c r="AI15" s="273">
        <v>37.672173913000002</v>
      </c>
      <c r="AJ15" s="273">
        <v>253.57587427999999</v>
      </c>
      <c r="AK15" s="273">
        <v>593.56126648999998</v>
      </c>
      <c r="AL15" s="273">
        <v>731.59986294999999</v>
      </c>
      <c r="AM15" s="273">
        <v>859.14451483000005</v>
      </c>
      <c r="AN15" s="273">
        <v>719.81857056000001</v>
      </c>
      <c r="AO15" s="273">
        <v>631.50737271000003</v>
      </c>
      <c r="AP15" s="273">
        <v>288.34132707999999</v>
      </c>
      <c r="AQ15" s="273">
        <v>158.53131807</v>
      </c>
      <c r="AR15" s="273">
        <v>34.202342313999999</v>
      </c>
      <c r="AS15" s="273">
        <v>5.2255612779999998</v>
      </c>
      <c r="AT15" s="273">
        <v>10.300354543999999</v>
      </c>
      <c r="AU15" s="273">
        <v>41.290450944</v>
      </c>
      <c r="AV15" s="273">
        <v>253.63217703999999</v>
      </c>
      <c r="AW15" s="273">
        <v>589.02131711000004</v>
      </c>
      <c r="AX15" s="273">
        <v>715.93626189999998</v>
      </c>
      <c r="AY15" s="273">
        <v>739.27282692999995</v>
      </c>
      <c r="AZ15" s="273">
        <v>668.09817308000004</v>
      </c>
      <c r="BA15" s="334">
        <v>555.03627727000003</v>
      </c>
      <c r="BB15" s="334">
        <v>309.29865358000001</v>
      </c>
      <c r="BC15" s="334">
        <v>136.88277964</v>
      </c>
      <c r="BD15" s="334">
        <v>28.862427901</v>
      </c>
      <c r="BE15" s="334">
        <v>6.6265548380999997</v>
      </c>
      <c r="BF15" s="334">
        <v>10.141627016999999</v>
      </c>
      <c r="BG15" s="334">
        <v>55.054731013999998</v>
      </c>
      <c r="BH15" s="334">
        <v>245.24938656</v>
      </c>
      <c r="BI15" s="334">
        <v>491.58559165000003</v>
      </c>
      <c r="BJ15" s="334">
        <v>778.98378667999998</v>
      </c>
      <c r="BK15" s="334">
        <v>854.99936616000002</v>
      </c>
      <c r="BL15" s="334">
        <v>692.98932525999999</v>
      </c>
      <c r="BM15" s="334">
        <v>564.28794659000005</v>
      </c>
      <c r="BN15" s="334">
        <v>317.42392705999998</v>
      </c>
      <c r="BO15" s="334">
        <v>144.70487062000001</v>
      </c>
      <c r="BP15" s="334">
        <v>28.868290440999999</v>
      </c>
      <c r="BQ15" s="334">
        <v>6.6321949824999997</v>
      </c>
      <c r="BR15" s="334">
        <v>10.134719086</v>
      </c>
      <c r="BS15" s="334">
        <v>54.972942854000003</v>
      </c>
      <c r="BT15" s="334">
        <v>244.82516477999999</v>
      </c>
      <c r="BU15" s="334">
        <v>490.94644075999997</v>
      </c>
      <c r="BV15" s="334">
        <v>778.08064579999996</v>
      </c>
    </row>
    <row r="16" spans="1:74" ht="11.1" customHeight="1" x14ac:dyDescent="0.2">
      <c r="A16" s="9"/>
      <c r="B16" s="193" t="s">
        <v>163</v>
      </c>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c r="AQ16" s="247"/>
      <c r="AR16" s="247"/>
      <c r="AS16" s="247"/>
      <c r="AT16" s="247"/>
      <c r="AU16" s="247"/>
      <c r="AV16" s="247"/>
      <c r="AW16" s="247"/>
      <c r="AX16" s="247"/>
      <c r="AY16" s="247"/>
      <c r="AZ16" s="247"/>
      <c r="BA16" s="335"/>
      <c r="BB16" s="335"/>
      <c r="BC16" s="335"/>
      <c r="BD16" s="335"/>
      <c r="BE16" s="335"/>
      <c r="BF16" s="335"/>
      <c r="BG16" s="335"/>
      <c r="BH16" s="335"/>
      <c r="BI16" s="335"/>
      <c r="BJ16" s="335"/>
      <c r="BK16" s="335"/>
      <c r="BL16" s="335"/>
      <c r="BM16" s="335"/>
      <c r="BN16" s="335"/>
      <c r="BO16" s="335"/>
      <c r="BP16" s="335"/>
      <c r="BQ16" s="335"/>
      <c r="BR16" s="335"/>
      <c r="BS16" s="335"/>
      <c r="BT16" s="335"/>
      <c r="BU16" s="335"/>
      <c r="BV16" s="335"/>
    </row>
    <row r="17" spans="1:74" ht="11.1" customHeight="1" x14ac:dyDescent="0.2">
      <c r="A17" s="9" t="s">
        <v>142</v>
      </c>
      <c r="B17" s="211" t="s">
        <v>447</v>
      </c>
      <c r="C17" s="273">
        <v>1206.8648164000001</v>
      </c>
      <c r="D17" s="273">
        <v>1084.9764368000001</v>
      </c>
      <c r="E17" s="273">
        <v>920.67198148</v>
      </c>
      <c r="F17" s="273">
        <v>538.77732294999998</v>
      </c>
      <c r="G17" s="273">
        <v>232.72396795</v>
      </c>
      <c r="H17" s="273">
        <v>52.646018222999999</v>
      </c>
      <c r="I17" s="273">
        <v>6.2318169485999997</v>
      </c>
      <c r="J17" s="273">
        <v>19.473639691999999</v>
      </c>
      <c r="K17" s="273">
        <v>107.04452548</v>
      </c>
      <c r="L17" s="273">
        <v>411.92753554000001</v>
      </c>
      <c r="M17" s="273">
        <v>698.95286616999999</v>
      </c>
      <c r="N17" s="273">
        <v>994.44143890999999</v>
      </c>
      <c r="O17" s="273">
        <v>1219.2980545999999</v>
      </c>
      <c r="P17" s="273">
        <v>1077.3592779000001</v>
      </c>
      <c r="Q17" s="273">
        <v>904.22675761000005</v>
      </c>
      <c r="R17" s="273">
        <v>547.23338520000004</v>
      </c>
      <c r="S17" s="273">
        <v>230.19670468000001</v>
      </c>
      <c r="T17" s="273">
        <v>53.299832983000002</v>
      </c>
      <c r="U17" s="273">
        <v>6.4371840085000001</v>
      </c>
      <c r="V17" s="273">
        <v>17.182302886999999</v>
      </c>
      <c r="W17" s="273">
        <v>98.701693300000002</v>
      </c>
      <c r="X17" s="273">
        <v>404.59374371000001</v>
      </c>
      <c r="Y17" s="273">
        <v>707.90036866000003</v>
      </c>
      <c r="Z17" s="273">
        <v>1012.6270050000001</v>
      </c>
      <c r="AA17" s="273">
        <v>1212.3471777</v>
      </c>
      <c r="AB17" s="273">
        <v>1047.6783304999999</v>
      </c>
      <c r="AC17" s="273">
        <v>911.51617339999996</v>
      </c>
      <c r="AD17" s="273">
        <v>527.14604457999997</v>
      </c>
      <c r="AE17" s="273">
        <v>237.44134921</v>
      </c>
      <c r="AF17" s="273">
        <v>52.865377785</v>
      </c>
      <c r="AG17" s="273">
        <v>6.2399809608999997</v>
      </c>
      <c r="AH17" s="273">
        <v>17.910064505000001</v>
      </c>
      <c r="AI17" s="273">
        <v>95.125684211999996</v>
      </c>
      <c r="AJ17" s="273">
        <v>399.78518401999997</v>
      </c>
      <c r="AK17" s="273">
        <v>703.46498847999999</v>
      </c>
      <c r="AL17" s="273">
        <v>1017.3801451</v>
      </c>
      <c r="AM17" s="273">
        <v>1224.1752558999999</v>
      </c>
      <c r="AN17" s="273">
        <v>1032.2117178999999</v>
      </c>
      <c r="AO17" s="273">
        <v>909.20089680000001</v>
      </c>
      <c r="AP17" s="273">
        <v>542.74324879000005</v>
      </c>
      <c r="AQ17" s="273">
        <v>220.96553322</v>
      </c>
      <c r="AR17" s="273">
        <v>55.878789482000002</v>
      </c>
      <c r="AS17" s="273">
        <v>6.0467867244000004</v>
      </c>
      <c r="AT17" s="273">
        <v>14.668522586</v>
      </c>
      <c r="AU17" s="273">
        <v>90.318540748000004</v>
      </c>
      <c r="AV17" s="273">
        <v>396.68162590999998</v>
      </c>
      <c r="AW17" s="273">
        <v>709.98548403999996</v>
      </c>
      <c r="AX17" s="273">
        <v>1015.0934755</v>
      </c>
      <c r="AY17" s="273">
        <v>1205.4476944999999</v>
      </c>
      <c r="AZ17" s="273">
        <v>1032.9365637000001</v>
      </c>
      <c r="BA17" s="334">
        <v>913.87120000000004</v>
      </c>
      <c r="BB17" s="334">
        <v>544.73170000000005</v>
      </c>
      <c r="BC17" s="334">
        <v>226.0667</v>
      </c>
      <c r="BD17" s="334">
        <v>51.671109999999999</v>
      </c>
      <c r="BE17" s="334">
        <v>3.5627399999999998</v>
      </c>
      <c r="BF17" s="334">
        <v>15.347849999999999</v>
      </c>
      <c r="BG17" s="334">
        <v>85.618669999999995</v>
      </c>
      <c r="BH17" s="334">
        <v>384</v>
      </c>
      <c r="BI17" s="334">
        <v>733.4434</v>
      </c>
      <c r="BJ17" s="334">
        <v>1010.231</v>
      </c>
      <c r="BK17" s="334">
        <v>1188.1980000000001</v>
      </c>
      <c r="BL17" s="334">
        <v>1028.636</v>
      </c>
      <c r="BM17" s="334">
        <v>931.83219999999994</v>
      </c>
      <c r="BN17" s="334">
        <v>557.21100000000001</v>
      </c>
      <c r="BO17" s="334">
        <v>234.43100000000001</v>
      </c>
      <c r="BP17" s="334">
        <v>52.941870000000002</v>
      </c>
      <c r="BQ17" s="334">
        <v>4.0625549999999997</v>
      </c>
      <c r="BR17" s="334">
        <v>15.46834</v>
      </c>
      <c r="BS17" s="334">
        <v>88.831370000000007</v>
      </c>
      <c r="BT17" s="334">
        <v>384.3682</v>
      </c>
      <c r="BU17" s="334">
        <v>731.14020000000005</v>
      </c>
      <c r="BV17" s="334">
        <v>1000.1</v>
      </c>
    </row>
    <row r="18" spans="1:74" ht="11.1" customHeight="1" x14ac:dyDescent="0.2">
      <c r="A18" s="9" t="s">
        <v>143</v>
      </c>
      <c r="B18" s="211" t="s">
        <v>480</v>
      </c>
      <c r="C18" s="273">
        <v>1129.0689721000001</v>
      </c>
      <c r="D18" s="273">
        <v>1023.3414708</v>
      </c>
      <c r="E18" s="273">
        <v>831.06524626999999</v>
      </c>
      <c r="F18" s="273">
        <v>454.63600878</v>
      </c>
      <c r="G18" s="273">
        <v>173.20364042</v>
      </c>
      <c r="H18" s="273">
        <v>23.341839500999999</v>
      </c>
      <c r="I18" s="273">
        <v>4.2947247560999999</v>
      </c>
      <c r="J18" s="273">
        <v>11.162566173</v>
      </c>
      <c r="K18" s="273">
        <v>74.367052306999994</v>
      </c>
      <c r="L18" s="273">
        <v>355.62603177</v>
      </c>
      <c r="M18" s="273">
        <v>652.27219165999998</v>
      </c>
      <c r="N18" s="273">
        <v>919.37840140000003</v>
      </c>
      <c r="O18" s="273">
        <v>1150.9697087</v>
      </c>
      <c r="P18" s="273">
        <v>1018.5864127</v>
      </c>
      <c r="Q18" s="273">
        <v>813.35505365999995</v>
      </c>
      <c r="R18" s="273">
        <v>463.94271866000003</v>
      </c>
      <c r="S18" s="273">
        <v>174.06296678000001</v>
      </c>
      <c r="T18" s="273">
        <v>22.865547882000001</v>
      </c>
      <c r="U18" s="273">
        <v>4.2947340322000001</v>
      </c>
      <c r="V18" s="273">
        <v>10.407167588</v>
      </c>
      <c r="W18" s="273">
        <v>66.286829272000006</v>
      </c>
      <c r="X18" s="273">
        <v>345.10705876999998</v>
      </c>
      <c r="Y18" s="273">
        <v>658.77307875999998</v>
      </c>
      <c r="Z18" s="273">
        <v>937.12223272000006</v>
      </c>
      <c r="AA18" s="273">
        <v>1148.4198167</v>
      </c>
      <c r="AB18" s="273">
        <v>979.90445041999999</v>
      </c>
      <c r="AC18" s="273">
        <v>818.93179158999999</v>
      </c>
      <c r="AD18" s="273">
        <v>441.32443112999999</v>
      </c>
      <c r="AE18" s="273">
        <v>180.85170897</v>
      </c>
      <c r="AF18" s="273">
        <v>23.562346825999999</v>
      </c>
      <c r="AG18" s="273">
        <v>3.7614628158999999</v>
      </c>
      <c r="AH18" s="273">
        <v>11.452005066</v>
      </c>
      <c r="AI18" s="273">
        <v>66.061638119999998</v>
      </c>
      <c r="AJ18" s="273">
        <v>346.97146715000002</v>
      </c>
      <c r="AK18" s="273">
        <v>656.84162570000001</v>
      </c>
      <c r="AL18" s="273">
        <v>945.24203089000002</v>
      </c>
      <c r="AM18" s="273">
        <v>1165.692552</v>
      </c>
      <c r="AN18" s="273">
        <v>965.25190630999998</v>
      </c>
      <c r="AO18" s="273">
        <v>825.45382039000003</v>
      </c>
      <c r="AP18" s="273">
        <v>462.72857009000001</v>
      </c>
      <c r="AQ18" s="273">
        <v>162.13045554999999</v>
      </c>
      <c r="AR18" s="273">
        <v>25.416877727999999</v>
      </c>
      <c r="AS18" s="273">
        <v>3.5258626461999998</v>
      </c>
      <c r="AT18" s="273">
        <v>9.4008491598999999</v>
      </c>
      <c r="AU18" s="273">
        <v>62.783850202000004</v>
      </c>
      <c r="AV18" s="273">
        <v>338.95458110999999</v>
      </c>
      <c r="AW18" s="273">
        <v>662.37952851</v>
      </c>
      <c r="AX18" s="273">
        <v>939.59026598000003</v>
      </c>
      <c r="AY18" s="273">
        <v>1150.4191020000001</v>
      </c>
      <c r="AZ18" s="273">
        <v>965.73368022</v>
      </c>
      <c r="BA18" s="334">
        <v>832.14509999999996</v>
      </c>
      <c r="BB18" s="334">
        <v>459.68130000000002</v>
      </c>
      <c r="BC18" s="334">
        <v>160.48660000000001</v>
      </c>
      <c r="BD18" s="334">
        <v>23.665859999999999</v>
      </c>
      <c r="BE18" s="334">
        <v>1.91717</v>
      </c>
      <c r="BF18" s="334">
        <v>9.6985200000000003</v>
      </c>
      <c r="BG18" s="334">
        <v>57.704149999999998</v>
      </c>
      <c r="BH18" s="334">
        <v>324.98930000000001</v>
      </c>
      <c r="BI18" s="334">
        <v>686.70669999999996</v>
      </c>
      <c r="BJ18" s="334">
        <v>932.3433</v>
      </c>
      <c r="BK18" s="334">
        <v>1131.0429999999999</v>
      </c>
      <c r="BL18" s="334">
        <v>950.91129999999998</v>
      </c>
      <c r="BM18" s="334">
        <v>847.17510000000004</v>
      </c>
      <c r="BN18" s="334">
        <v>471.15820000000002</v>
      </c>
      <c r="BO18" s="334">
        <v>165.9709</v>
      </c>
      <c r="BP18" s="334">
        <v>24.289400000000001</v>
      </c>
      <c r="BQ18" s="334">
        <v>1.9850730000000001</v>
      </c>
      <c r="BR18" s="334">
        <v>9.6206099999999992</v>
      </c>
      <c r="BS18" s="334">
        <v>59.00723</v>
      </c>
      <c r="BT18" s="334">
        <v>324.9751</v>
      </c>
      <c r="BU18" s="334">
        <v>684.06910000000005</v>
      </c>
      <c r="BV18" s="334">
        <v>917.05989999999997</v>
      </c>
    </row>
    <row r="19" spans="1:74" ht="11.1" customHeight="1" x14ac:dyDescent="0.2">
      <c r="A19" s="9" t="s">
        <v>144</v>
      </c>
      <c r="B19" s="211" t="s">
        <v>448</v>
      </c>
      <c r="C19" s="273">
        <v>1258.4081748999999</v>
      </c>
      <c r="D19" s="273">
        <v>1143.2475432000001</v>
      </c>
      <c r="E19" s="273">
        <v>845.16784058999997</v>
      </c>
      <c r="F19" s="273">
        <v>462.98833925000002</v>
      </c>
      <c r="G19" s="273">
        <v>193.29375949000001</v>
      </c>
      <c r="H19" s="273">
        <v>33.245339555999998</v>
      </c>
      <c r="I19" s="273">
        <v>10.882674872000001</v>
      </c>
      <c r="J19" s="273">
        <v>17.594460181999999</v>
      </c>
      <c r="K19" s="273">
        <v>96.773658251000001</v>
      </c>
      <c r="L19" s="273">
        <v>404.52357524000001</v>
      </c>
      <c r="M19" s="273">
        <v>734.01858996999999</v>
      </c>
      <c r="N19" s="273">
        <v>1067.3689635999999</v>
      </c>
      <c r="O19" s="273">
        <v>1291.3265567999999</v>
      </c>
      <c r="P19" s="273">
        <v>1136.2122165000001</v>
      </c>
      <c r="Q19" s="273">
        <v>827.05162634999999</v>
      </c>
      <c r="R19" s="273">
        <v>476.63913852000002</v>
      </c>
      <c r="S19" s="273">
        <v>193.023607</v>
      </c>
      <c r="T19" s="273">
        <v>31.188999333000002</v>
      </c>
      <c r="U19" s="273">
        <v>11.023989429</v>
      </c>
      <c r="V19" s="273">
        <v>16.817957660000001</v>
      </c>
      <c r="W19" s="273">
        <v>86.099880503999998</v>
      </c>
      <c r="X19" s="273">
        <v>382.70242342</v>
      </c>
      <c r="Y19" s="273">
        <v>724.67597966000005</v>
      </c>
      <c r="Z19" s="273">
        <v>1090.2158035</v>
      </c>
      <c r="AA19" s="273">
        <v>1287.6532245000001</v>
      </c>
      <c r="AB19" s="273">
        <v>1081.912045</v>
      </c>
      <c r="AC19" s="273">
        <v>839.16018225000005</v>
      </c>
      <c r="AD19" s="273">
        <v>457.34328160000001</v>
      </c>
      <c r="AE19" s="273">
        <v>203.32338025000001</v>
      </c>
      <c r="AF19" s="273">
        <v>31.58549687</v>
      </c>
      <c r="AG19" s="273">
        <v>10.511847363999999</v>
      </c>
      <c r="AH19" s="273">
        <v>19.36760108</v>
      </c>
      <c r="AI19" s="273">
        <v>86.530813089999995</v>
      </c>
      <c r="AJ19" s="273">
        <v>388.51566327</v>
      </c>
      <c r="AK19" s="273">
        <v>725.40855700999998</v>
      </c>
      <c r="AL19" s="273">
        <v>1096.5274059000001</v>
      </c>
      <c r="AM19" s="273">
        <v>1295.6056868000001</v>
      </c>
      <c r="AN19" s="273">
        <v>1064.2218709000001</v>
      </c>
      <c r="AO19" s="273">
        <v>835.96854321000001</v>
      </c>
      <c r="AP19" s="273">
        <v>483.34529678000001</v>
      </c>
      <c r="AQ19" s="273">
        <v>182.83696682999999</v>
      </c>
      <c r="AR19" s="273">
        <v>31.134151634999998</v>
      </c>
      <c r="AS19" s="273">
        <v>10.173518576999999</v>
      </c>
      <c r="AT19" s="273">
        <v>17.814702048000001</v>
      </c>
      <c r="AU19" s="273">
        <v>83.810071273000005</v>
      </c>
      <c r="AV19" s="273">
        <v>386.92673273000003</v>
      </c>
      <c r="AW19" s="273">
        <v>738.03909705000001</v>
      </c>
      <c r="AX19" s="273">
        <v>1073.4094907000001</v>
      </c>
      <c r="AY19" s="273">
        <v>1277.034206</v>
      </c>
      <c r="AZ19" s="273">
        <v>1068.6581048999999</v>
      </c>
      <c r="BA19" s="334">
        <v>852.08240000000001</v>
      </c>
      <c r="BB19" s="334">
        <v>481.64940000000001</v>
      </c>
      <c r="BC19" s="334">
        <v>184.94489999999999</v>
      </c>
      <c r="BD19" s="334">
        <v>31.460349999999998</v>
      </c>
      <c r="BE19" s="334">
        <v>6.581658</v>
      </c>
      <c r="BF19" s="334">
        <v>16.92944</v>
      </c>
      <c r="BG19" s="334">
        <v>78.697000000000003</v>
      </c>
      <c r="BH19" s="334">
        <v>374.4205</v>
      </c>
      <c r="BI19" s="334">
        <v>768.41959999999995</v>
      </c>
      <c r="BJ19" s="334">
        <v>1054.7570000000001</v>
      </c>
      <c r="BK19" s="334">
        <v>1249.1300000000001</v>
      </c>
      <c r="BL19" s="334">
        <v>1059.356</v>
      </c>
      <c r="BM19" s="334">
        <v>862.39800000000002</v>
      </c>
      <c r="BN19" s="334">
        <v>495.9375</v>
      </c>
      <c r="BO19" s="334">
        <v>190.1131</v>
      </c>
      <c r="BP19" s="334">
        <v>32.731050000000003</v>
      </c>
      <c r="BQ19" s="334">
        <v>7.1212090000000003</v>
      </c>
      <c r="BR19" s="334">
        <v>18.263919999999999</v>
      </c>
      <c r="BS19" s="334">
        <v>78.917910000000006</v>
      </c>
      <c r="BT19" s="334">
        <v>378.99579999999997</v>
      </c>
      <c r="BU19" s="334">
        <v>768.64769999999999</v>
      </c>
      <c r="BV19" s="334">
        <v>1036.3240000000001</v>
      </c>
    </row>
    <row r="20" spans="1:74" ht="11.1" customHeight="1" x14ac:dyDescent="0.2">
      <c r="A20" s="9" t="s">
        <v>145</v>
      </c>
      <c r="B20" s="211" t="s">
        <v>449</v>
      </c>
      <c r="C20" s="273">
        <v>1313.2213204</v>
      </c>
      <c r="D20" s="273">
        <v>1160.598941</v>
      </c>
      <c r="E20" s="273">
        <v>824.36444073999996</v>
      </c>
      <c r="F20" s="273">
        <v>455.21103188000001</v>
      </c>
      <c r="G20" s="273">
        <v>197.36895103000001</v>
      </c>
      <c r="H20" s="273">
        <v>40.483398805999997</v>
      </c>
      <c r="I20" s="273">
        <v>13.518300155</v>
      </c>
      <c r="J20" s="273">
        <v>22.058507857999999</v>
      </c>
      <c r="K20" s="273">
        <v>114.64878220999999</v>
      </c>
      <c r="L20" s="273">
        <v>416.63820017</v>
      </c>
      <c r="M20" s="273">
        <v>774.98039962999997</v>
      </c>
      <c r="N20" s="273">
        <v>1201.4085388999999</v>
      </c>
      <c r="O20" s="273">
        <v>1348.6687741999999</v>
      </c>
      <c r="P20" s="273">
        <v>1145.8223974</v>
      </c>
      <c r="Q20" s="273">
        <v>807.96328109000001</v>
      </c>
      <c r="R20" s="273">
        <v>466.61708641000001</v>
      </c>
      <c r="S20" s="273">
        <v>200.45926245000001</v>
      </c>
      <c r="T20" s="273">
        <v>39.866203456000001</v>
      </c>
      <c r="U20" s="273">
        <v>14.335762732999999</v>
      </c>
      <c r="V20" s="273">
        <v>22.208346039999999</v>
      </c>
      <c r="W20" s="273">
        <v>105.17250285</v>
      </c>
      <c r="X20" s="273">
        <v>397.35278764999998</v>
      </c>
      <c r="Y20" s="273">
        <v>757.46154765000006</v>
      </c>
      <c r="Z20" s="273">
        <v>1224.9496935</v>
      </c>
      <c r="AA20" s="273">
        <v>1342.0161429</v>
      </c>
      <c r="AB20" s="273">
        <v>1101.537253</v>
      </c>
      <c r="AC20" s="273">
        <v>820.39343584999995</v>
      </c>
      <c r="AD20" s="273">
        <v>454.64872821</v>
      </c>
      <c r="AE20" s="273">
        <v>209.88637722000001</v>
      </c>
      <c r="AF20" s="273">
        <v>40.615227290999997</v>
      </c>
      <c r="AG20" s="273">
        <v>14.504690977999999</v>
      </c>
      <c r="AH20" s="273">
        <v>25.401387677999999</v>
      </c>
      <c r="AI20" s="273">
        <v>103.70658424</v>
      </c>
      <c r="AJ20" s="273">
        <v>402.80392656999999</v>
      </c>
      <c r="AK20" s="273">
        <v>759.67490848</v>
      </c>
      <c r="AL20" s="273">
        <v>1216.9130782</v>
      </c>
      <c r="AM20" s="273">
        <v>1342.3709369999999</v>
      </c>
      <c r="AN20" s="273">
        <v>1098.1878936999999</v>
      </c>
      <c r="AO20" s="273">
        <v>814.32429002000003</v>
      </c>
      <c r="AP20" s="273">
        <v>471.34445923999999</v>
      </c>
      <c r="AQ20" s="273">
        <v>193.13981738000001</v>
      </c>
      <c r="AR20" s="273">
        <v>37.862884299999997</v>
      </c>
      <c r="AS20" s="273">
        <v>14.321136792000001</v>
      </c>
      <c r="AT20" s="273">
        <v>24.717245675000001</v>
      </c>
      <c r="AU20" s="273">
        <v>100.65084865</v>
      </c>
      <c r="AV20" s="273">
        <v>409.94259044</v>
      </c>
      <c r="AW20" s="273">
        <v>780.54926207000005</v>
      </c>
      <c r="AX20" s="273">
        <v>1189.5002334000001</v>
      </c>
      <c r="AY20" s="273">
        <v>1331.4013247</v>
      </c>
      <c r="AZ20" s="273">
        <v>1125.8589942000001</v>
      </c>
      <c r="BA20" s="334">
        <v>829.67539999999997</v>
      </c>
      <c r="BB20" s="334">
        <v>466.24329999999998</v>
      </c>
      <c r="BC20" s="334">
        <v>199.1978</v>
      </c>
      <c r="BD20" s="334">
        <v>37.013719999999999</v>
      </c>
      <c r="BE20" s="334">
        <v>10.84524</v>
      </c>
      <c r="BF20" s="334">
        <v>23.568010000000001</v>
      </c>
      <c r="BG20" s="334">
        <v>97.070210000000003</v>
      </c>
      <c r="BH20" s="334">
        <v>402.60750000000002</v>
      </c>
      <c r="BI20" s="334">
        <v>811.20820000000003</v>
      </c>
      <c r="BJ20" s="334">
        <v>1165.3030000000001</v>
      </c>
      <c r="BK20" s="334">
        <v>1307.6849999999999</v>
      </c>
      <c r="BL20" s="334">
        <v>1114.7929999999999</v>
      </c>
      <c r="BM20" s="334">
        <v>838.83180000000004</v>
      </c>
      <c r="BN20" s="334">
        <v>482.01429999999999</v>
      </c>
      <c r="BO20" s="334">
        <v>199.49639999999999</v>
      </c>
      <c r="BP20" s="334">
        <v>37.813929999999999</v>
      </c>
      <c r="BQ20" s="334">
        <v>11.516730000000001</v>
      </c>
      <c r="BR20" s="334">
        <v>25.266780000000001</v>
      </c>
      <c r="BS20" s="334">
        <v>95.690529999999995</v>
      </c>
      <c r="BT20" s="334">
        <v>410.28359999999998</v>
      </c>
      <c r="BU20" s="334">
        <v>813.03210000000001</v>
      </c>
      <c r="BV20" s="334">
        <v>1154.941</v>
      </c>
    </row>
    <row r="21" spans="1:74" ht="11.1" customHeight="1" x14ac:dyDescent="0.2">
      <c r="A21" s="9" t="s">
        <v>146</v>
      </c>
      <c r="B21" s="211" t="s">
        <v>481</v>
      </c>
      <c r="C21" s="273">
        <v>614.81037782999999</v>
      </c>
      <c r="D21" s="273">
        <v>521.65162881000003</v>
      </c>
      <c r="E21" s="273">
        <v>362.31061849000002</v>
      </c>
      <c r="F21" s="273">
        <v>141.12837633000001</v>
      </c>
      <c r="G21" s="273">
        <v>41.574585161999998</v>
      </c>
      <c r="H21" s="273">
        <v>1.4053240704000001</v>
      </c>
      <c r="I21" s="273">
        <v>0.30398711283000002</v>
      </c>
      <c r="J21" s="273">
        <v>0.43541109469</v>
      </c>
      <c r="K21" s="273">
        <v>13.41507056</v>
      </c>
      <c r="L21" s="273">
        <v>139.87069192999999</v>
      </c>
      <c r="M21" s="273">
        <v>347.29309028</v>
      </c>
      <c r="N21" s="273">
        <v>484.97932777</v>
      </c>
      <c r="O21" s="273">
        <v>633.67740895999998</v>
      </c>
      <c r="P21" s="273">
        <v>518.15628692999996</v>
      </c>
      <c r="Q21" s="273">
        <v>350.39207427999997</v>
      </c>
      <c r="R21" s="273">
        <v>145.82722053000001</v>
      </c>
      <c r="S21" s="273">
        <v>40.969054886000002</v>
      </c>
      <c r="T21" s="273">
        <v>1.2274547280999999</v>
      </c>
      <c r="U21" s="273">
        <v>0.30045860739000002</v>
      </c>
      <c r="V21" s="273">
        <v>0.43222161561</v>
      </c>
      <c r="W21" s="273">
        <v>10.925615143</v>
      </c>
      <c r="X21" s="273">
        <v>131.30816639</v>
      </c>
      <c r="Y21" s="273">
        <v>344.49339319000001</v>
      </c>
      <c r="Z21" s="273">
        <v>490.09595689999998</v>
      </c>
      <c r="AA21" s="273">
        <v>629.75709553000002</v>
      </c>
      <c r="AB21" s="273">
        <v>490.95627647999999</v>
      </c>
      <c r="AC21" s="273">
        <v>355.51685399000002</v>
      </c>
      <c r="AD21" s="273">
        <v>133.73819650999999</v>
      </c>
      <c r="AE21" s="273">
        <v>41.545084160000002</v>
      </c>
      <c r="AF21" s="273">
        <v>1.3397530981000001</v>
      </c>
      <c r="AG21" s="273">
        <v>0.24535418795</v>
      </c>
      <c r="AH21" s="273">
        <v>0.48821139430999999</v>
      </c>
      <c r="AI21" s="273">
        <v>11.705049654</v>
      </c>
      <c r="AJ21" s="273">
        <v>133.46487977000001</v>
      </c>
      <c r="AK21" s="273">
        <v>341.71162543000003</v>
      </c>
      <c r="AL21" s="273">
        <v>498.61104504999997</v>
      </c>
      <c r="AM21" s="273">
        <v>638.66804773000001</v>
      </c>
      <c r="AN21" s="273">
        <v>477.73484465000001</v>
      </c>
      <c r="AO21" s="273">
        <v>363.51906951000001</v>
      </c>
      <c r="AP21" s="273">
        <v>139.15266134000001</v>
      </c>
      <c r="AQ21" s="273">
        <v>35.922924559999998</v>
      </c>
      <c r="AR21" s="273">
        <v>1.3466263956</v>
      </c>
      <c r="AS21" s="273">
        <v>0.22186172538000001</v>
      </c>
      <c r="AT21" s="273">
        <v>0.40412062107000002</v>
      </c>
      <c r="AU21" s="273">
        <v>10.804070496</v>
      </c>
      <c r="AV21" s="273">
        <v>126.04941608</v>
      </c>
      <c r="AW21" s="273">
        <v>338.61051957000001</v>
      </c>
      <c r="AX21" s="273">
        <v>498.98251463000003</v>
      </c>
      <c r="AY21" s="273">
        <v>630.03972452000005</v>
      </c>
      <c r="AZ21" s="273">
        <v>464.99627455000001</v>
      </c>
      <c r="BA21" s="334">
        <v>364.07619999999997</v>
      </c>
      <c r="BB21" s="334">
        <v>134.17250000000001</v>
      </c>
      <c r="BC21" s="334">
        <v>33.248359999999998</v>
      </c>
      <c r="BD21" s="334">
        <v>1.3566119999999999</v>
      </c>
      <c r="BE21" s="334">
        <v>8.7681999999999996E-2</v>
      </c>
      <c r="BF21" s="334">
        <v>0.40293220000000002</v>
      </c>
      <c r="BG21" s="334">
        <v>9.2359469999999995</v>
      </c>
      <c r="BH21" s="334">
        <v>117.48650000000001</v>
      </c>
      <c r="BI21" s="334">
        <v>348.9162</v>
      </c>
      <c r="BJ21" s="334">
        <v>485.0779</v>
      </c>
      <c r="BK21" s="334">
        <v>605.9248</v>
      </c>
      <c r="BL21" s="334">
        <v>439.9402</v>
      </c>
      <c r="BM21" s="334">
        <v>357.87470000000002</v>
      </c>
      <c r="BN21" s="334">
        <v>137.23849999999999</v>
      </c>
      <c r="BO21" s="334">
        <v>34.773699999999998</v>
      </c>
      <c r="BP21" s="334">
        <v>1.493115</v>
      </c>
      <c r="BQ21" s="334">
        <v>8.7273199999999995E-2</v>
      </c>
      <c r="BR21" s="334">
        <v>0.43257879999999999</v>
      </c>
      <c r="BS21" s="334">
        <v>9.7826170000000001</v>
      </c>
      <c r="BT21" s="334">
        <v>117.65819999999999</v>
      </c>
      <c r="BU21" s="334">
        <v>345.03820000000002</v>
      </c>
      <c r="BV21" s="334">
        <v>459.435</v>
      </c>
    </row>
    <row r="22" spans="1:74" ht="11.1" customHeight="1" x14ac:dyDescent="0.2">
      <c r="A22" s="9" t="s">
        <v>147</v>
      </c>
      <c r="B22" s="211" t="s">
        <v>451</v>
      </c>
      <c r="C22" s="273">
        <v>795.96262094999997</v>
      </c>
      <c r="D22" s="273">
        <v>669.02580359000001</v>
      </c>
      <c r="E22" s="273">
        <v>433.76347304000001</v>
      </c>
      <c r="F22" s="273">
        <v>172.73964853000001</v>
      </c>
      <c r="G22" s="273">
        <v>51.391999462000001</v>
      </c>
      <c r="H22" s="273">
        <v>1.1849783202999999</v>
      </c>
      <c r="I22" s="273">
        <v>0.23525100661000001</v>
      </c>
      <c r="J22" s="273">
        <v>0.16438956037999999</v>
      </c>
      <c r="K22" s="273">
        <v>19.038520385999998</v>
      </c>
      <c r="L22" s="273">
        <v>193.76439273</v>
      </c>
      <c r="M22" s="273">
        <v>464.85041395000002</v>
      </c>
      <c r="N22" s="273">
        <v>649.32970689000001</v>
      </c>
      <c r="O22" s="273">
        <v>824.17818167999997</v>
      </c>
      <c r="P22" s="273">
        <v>659.00728135999998</v>
      </c>
      <c r="Q22" s="273">
        <v>422.51563091999998</v>
      </c>
      <c r="R22" s="273">
        <v>179.05505631</v>
      </c>
      <c r="S22" s="273">
        <v>51.225516190999997</v>
      </c>
      <c r="T22" s="273">
        <v>0.82227160989000003</v>
      </c>
      <c r="U22" s="273">
        <v>0.23525100661000001</v>
      </c>
      <c r="V22" s="273">
        <v>0.16438956037999999</v>
      </c>
      <c r="W22" s="273">
        <v>15.399791243999999</v>
      </c>
      <c r="X22" s="273">
        <v>178.43520215999999</v>
      </c>
      <c r="Y22" s="273">
        <v>453.54825579999999</v>
      </c>
      <c r="Z22" s="273">
        <v>655.00628496000002</v>
      </c>
      <c r="AA22" s="273">
        <v>810.77386317000003</v>
      </c>
      <c r="AB22" s="273">
        <v>624.67425320999996</v>
      </c>
      <c r="AC22" s="273">
        <v>432.66560443999998</v>
      </c>
      <c r="AD22" s="273">
        <v>162.74620666999999</v>
      </c>
      <c r="AE22" s="273">
        <v>53.446847744999999</v>
      </c>
      <c r="AF22" s="273">
        <v>1.0913062764000001</v>
      </c>
      <c r="AG22" s="273">
        <v>0.23525100661000001</v>
      </c>
      <c r="AH22" s="273">
        <v>0.23456324138000001</v>
      </c>
      <c r="AI22" s="273">
        <v>17.137819776000001</v>
      </c>
      <c r="AJ22" s="273">
        <v>182.13982268000001</v>
      </c>
      <c r="AK22" s="273">
        <v>449.21691521999998</v>
      </c>
      <c r="AL22" s="273">
        <v>670.00652056000001</v>
      </c>
      <c r="AM22" s="273">
        <v>820.89168998000002</v>
      </c>
      <c r="AN22" s="273">
        <v>606.53371857000002</v>
      </c>
      <c r="AO22" s="273">
        <v>434.06614350000001</v>
      </c>
      <c r="AP22" s="273">
        <v>173.62924430000001</v>
      </c>
      <c r="AQ22" s="273">
        <v>46.873769369999998</v>
      </c>
      <c r="AR22" s="273">
        <v>1.0206147577</v>
      </c>
      <c r="AS22" s="273">
        <v>0.23525100661000001</v>
      </c>
      <c r="AT22" s="273">
        <v>0.23456324138000001</v>
      </c>
      <c r="AU22" s="273">
        <v>16.263395818999999</v>
      </c>
      <c r="AV22" s="273">
        <v>175.2024404</v>
      </c>
      <c r="AW22" s="273">
        <v>452.26101491999998</v>
      </c>
      <c r="AX22" s="273">
        <v>664.89385001000005</v>
      </c>
      <c r="AY22" s="273">
        <v>811.54739800000004</v>
      </c>
      <c r="AZ22" s="273">
        <v>593.95294653999997</v>
      </c>
      <c r="BA22" s="334">
        <v>444.03870000000001</v>
      </c>
      <c r="BB22" s="334">
        <v>169.2544</v>
      </c>
      <c r="BC22" s="334">
        <v>43.853639999999999</v>
      </c>
      <c r="BD22" s="334">
        <v>1.266519</v>
      </c>
      <c r="BE22" s="334">
        <v>7.0474400000000006E-2</v>
      </c>
      <c r="BF22" s="334">
        <v>0.18748409999999999</v>
      </c>
      <c r="BG22" s="334">
        <v>14.789540000000001</v>
      </c>
      <c r="BH22" s="334">
        <v>163.89840000000001</v>
      </c>
      <c r="BI22" s="334">
        <v>468.81790000000001</v>
      </c>
      <c r="BJ22" s="334">
        <v>644.86220000000003</v>
      </c>
      <c r="BK22" s="334">
        <v>782.16639999999995</v>
      </c>
      <c r="BL22" s="334">
        <v>568.8578</v>
      </c>
      <c r="BM22" s="334">
        <v>435.57589999999999</v>
      </c>
      <c r="BN22" s="334">
        <v>174.07589999999999</v>
      </c>
      <c r="BO22" s="334">
        <v>46.274709999999999</v>
      </c>
      <c r="BP22" s="334">
        <v>1.4775419999999999</v>
      </c>
      <c r="BQ22" s="334">
        <v>7.0474400000000006E-2</v>
      </c>
      <c r="BR22" s="334">
        <v>0.21072740000000001</v>
      </c>
      <c r="BS22" s="334">
        <v>15.60857</v>
      </c>
      <c r="BT22" s="334">
        <v>164.30369999999999</v>
      </c>
      <c r="BU22" s="334">
        <v>468.7353</v>
      </c>
      <c r="BV22" s="334">
        <v>622.98030000000006</v>
      </c>
    </row>
    <row r="23" spans="1:74" ht="11.1" customHeight="1" x14ac:dyDescent="0.2">
      <c r="A23" s="9" t="s">
        <v>148</v>
      </c>
      <c r="B23" s="211" t="s">
        <v>452</v>
      </c>
      <c r="C23" s="273">
        <v>558.21930744999997</v>
      </c>
      <c r="D23" s="273">
        <v>423.04128806</v>
      </c>
      <c r="E23" s="273">
        <v>239.87918081999999</v>
      </c>
      <c r="F23" s="273">
        <v>73.161590904999997</v>
      </c>
      <c r="G23" s="273">
        <v>9.8134640318000006</v>
      </c>
      <c r="H23" s="273">
        <v>6.7084325614999996E-2</v>
      </c>
      <c r="I23" s="273">
        <v>7.7023930851000001E-3</v>
      </c>
      <c r="J23" s="273">
        <v>0.1352503155</v>
      </c>
      <c r="K23" s="273">
        <v>4.7625677640999999</v>
      </c>
      <c r="L23" s="273">
        <v>66.883575116000003</v>
      </c>
      <c r="M23" s="273">
        <v>262.72241365999997</v>
      </c>
      <c r="N23" s="273">
        <v>485.29971527999999</v>
      </c>
      <c r="O23" s="273">
        <v>577.57124623000004</v>
      </c>
      <c r="P23" s="273">
        <v>411.39502643999998</v>
      </c>
      <c r="Q23" s="273">
        <v>238.63629682999999</v>
      </c>
      <c r="R23" s="273">
        <v>76.850308705000003</v>
      </c>
      <c r="S23" s="273">
        <v>11.108016597000001</v>
      </c>
      <c r="T23" s="273">
        <v>5.0529561927999997E-2</v>
      </c>
      <c r="U23" s="273">
        <v>7.7023930851000001E-3</v>
      </c>
      <c r="V23" s="273">
        <v>0.14280664081</v>
      </c>
      <c r="W23" s="273">
        <v>3.8909566594</v>
      </c>
      <c r="X23" s="273">
        <v>62.172738791</v>
      </c>
      <c r="Y23" s="273">
        <v>254.14140173000001</v>
      </c>
      <c r="Z23" s="273">
        <v>483.01042582999997</v>
      </c>
      <c r="AA23" s="273">
        <v>555.70312376000004</v>
      </c>
      <c r="AB23" s="273">
        <v>387.52169257999998</v>
      </c>
      <c r="AC23" s="273">
        <v>238.07159540000001</v>
      </c>
      <c r="AD23" s="273">
        <v>68.638105421000006</v>
      </c>
      <c r="AE23" s="273">
        <v>11.575094354999999</v>
      </c>
      <c r="AF23" s="273">
        <v>3.8684930550000003E-2</v>
      </c>
      <c r="AG23" s="273">
        <v>7.7023930851000001E-3</v>
      </c>
      <c r="AH23" s="273">
        <v>0.19252936046999999</v>
      </c>
      <c r="AI23" s="273">
        <v>3.9991415560000001</v>
      </c>
      <c r="AJ23" s="273">
        <v>63.614492732999999</v>
      </c>
      <c r="AK23" s="273">
        <v>249.31449185</v>
      </c>
      <c r="AL23" s="273">
        <v>487.81086864000002</v>
      </c>
      <c r="AM23" s="273">
        <v>564.33267603000002</v>
      </c>
      <c r="AN23" s="273">
        <v>386.94378958999999</v>
      </c>
      <c r="AO23" s="273">
        <v>232.01272121</v>
      </c>
      <c r="AP23" s="273">
        <v>74.018540873999996</v>
      </c>
      <c r="AQ23" s="273">
        <v>10.748290541999999</v>
      </c>
      <c r="AR23" s="273">
        <v>3.0545064608000001E-2</v>
      </c>
      <c r="AS23" s="273">
        <v>7.7023930851000001E-3</v>
      </c>
      <c r="AT23" s="273">
        <v>0.18374433542999999</v>
      </c>
      <c r="AU23" s="273">
        <v>3.3253678746999999</v>
      </c>
      <c r="AV23" s="273">
        <v>62.277579881999998</v>
      </c>
      <c r="AW23" s="273">
        <v>260.51728351999998</v>
      </c>
      <c r="AX23" s="273">
        <v>484.71343794000001</v>
      </c>
      <c r="AY23" s="273">
        <v>565.12539879999997</v>
      </c>
      <c r="AZ23" s="273">
        <v>393.65629724000001</v>
      </c>
      <c r="BA23" s="334">
        <v>240.05080000000001</v>
      </c>
      <c r="BB23" s="334">
        <v>72.752489999999995</v>
      </c>
      <c r="BC23" s="334">
        <v>10.443519999999999</v>
      </c>
      <c r="BD23" s="334">
        <v>5.5133000000000001E-2</v>
      </c>
      <c r="BE23" s="334">
        <v>7.7023899999999999E-3</v>
      </c>
      <c r="BF23" s="334">
        <v>0.13826659999999999</v>
      </c>
      <c r="BG23" s="334">
        <v>2.4771519999999998</v>
      </c>
      <c r="BH23" s="334">
        <v>59.129240000000003</v>
      </c>
      <c r="BI23" s="334">
        <v>272.34320000000002</v>
      </c>
      <c r="BJ23" s="334">
        <v>462.52359999999999</v>
      </c>
      <c r="BK23" s="334">
        <v>544.09720000000004</v>
      </c>
      <c r="BL23" s="334">
        <v>374.79520000000002</v>
      </c>
      <c r="BM23" s="334">
        <v>230.2277</v>
      </c>
      <c r="BN23" s="334">
        <v>72.803139999999999</v>
      </c>
      <c r="BO23" s="334">
        <v>10.48133</v>
      </c>
      <c r="BP23" s="334">
        <v>8.9257500000000004E-2</v>
      </c>
      <c r="BQ23" s="334">
        <v>7.7023899999999999E-3</v>
      </c>
      <c r="BR23" s="334">
        <v>0.16267889999999999</v>
      </c>
      <c r="BS23" s="334">
        <v>2.6987510000000001</v>
      </c>
      <c r="BT23" s="334">
        <v>59.383249999999997</v>
      </c>
      <c r="BU23" s="334">
        <v>271.81509999999997</v>
      </c>
      <c r="BV23" s="334">
        <v>460.5634</v>
      </c>
    </row>
    <row r="24" spans="1:74" ht="11.1" customHeight="1" x14ac:dyDescent="0.2">
      <c r="A24" s="9" t="s">
        <v>149</v>
      </c>
      <c r="B24" s="211" t="s">
        <v>453</v>
      </c>
      <c r="C24" s="273">
        <v>903.09299077000003</v>
      </c>
      <c r="D24" s="273">
        <v>738.84273972999995</v>
      </c>
      <c r="E24" s="273">
        <v>589.26558681999995</v>
      </c>
      <c r="F24" s="273">
        <v>415.92993962000003</v>
      </c>
      <c r="G24" s="273">
        <v>235.26718245000001</v>
      </c>
      <c r="H24" s="273">
        <v>73.494864586999995</v>
      </c>
      <c r="I24" s="273">
        <v>13.370629012</v>
      </c>
      <c r="J24" s="273">
        <v>23.669272375999999</v>
      </c>
      <c r="K24" s="273">
        <v>109.77208594</v>
      </c>
      <c r="L24" s="273">
        <v>341.54274756000001</v>
      </c>
      <c r="M24" s="273">
        <v>610.40265539999996</v>
      </c>
      <c r="N24" s="273">
        <v>928.40665347000004</v>
      </c>
      <c r="O24" s="273">
        <v>913.75216467999996</v>
      </c>
      <c r="P24" s="273">
        <v>727.14786329000003</v>
      </c>
      <c r="Q24" s="273">
        <v>574.95543968000004</v>
      </c>
      <c r="R24" s="273">
        <v>417.80280854</v>
      </c>
      <c r="S24" s="273">
        <v>242.95700775</v>
      </c>
      <c r="T24" s="273">
        <v>72.861417509000006</v>
      </c>
      <c r="U24" s="273">
        <v>14.185491481</v>
      </c>
      <c r="V24" s="273">
        <v>23.883133351000001</v>
      </c>
      <c r="W24" s="273">
        <v>104.04601618</v>
      </c>
      <c r="X24" s="273">
        <v>329.35297672000002</v>
      </c>
      <c r="Y24" s="273">
        <v>602.39769386</v>
      </c>
      <c r="Z24" s="273">
        <v>930.05236867999997</v>
      </c>
      <c r="AA24" s="273">
        <v>905.22854869000003</v>
      </c>
      <c r="AB24" s="273">
        <v>717.93186681999998</v>
      </c>
      <c r="AC24" s="273">
        <v>570.99229259000003</v>
      </c>
      <c r="AD24" s="273">
        <v>418.07965711000003</v>
      </c>
      <c r="AE24" s="273">
        <v>246.52637578</v>
      </c>
      <c r="AF24" s="273">
        <v>72.214772382000007</v>
      </c>
      <c r="AG24" s="273">
        <v>14.400138562</v>
      </c>
      <c r="AH24" s="273">
        <v>24.971698370999999</v>
      </c>
      <c r="AI24" s="273">
        <v>104.68937741000001</v>
      </c>
      <c r="AJ24" s="273">
        <v>332.18840805000002</v>
      </c>
      <c r="AK24" s="273">
        <v>596.26725821000002</v>
      </c>
      <c r="AL24" s="273">
        <v>912.63829090000002</v>
      </c>
      <c r="AM24" s="273">
        <v>880.70086259000004</v>
      </c>
      <c r="AN24" s="273">
        <v>717.54707871000005</v>
      </c>
      <c r="AO24" s="273">
        <v>565.98562600000002</v>
      </c>
      <c r="AP24" s="273">
        <v>408.88583946</v>
      </c>
      <c r="AQ24" s="273">
        <v>236.78645338000001</v>
      </c>
      <c r="AR24" s="273">
        <v>68.656110208000001</v>
      </c>
      <c r="AS24" s="273">
        <v>14.067472757000001</v>
      </c>
      <c r="AT24" s="273">
        <v>24.832725045</v>
      </c>
      <c r="AU24" s="273">
        <v>100.11167965999999</v>
      </c>
      <c r="AV24" s="273">
        <v>337.13453370000002</v>
      </c>
      <c r="AW24" s="273">
        <v>609.85095951000005</v>
      </c>
      <c r="AX24" s="273">
        <v>908.54699251</v>
      </c>
      <c r="AY24" s="273">
        <v>886.11391346000005</v>
      </c>
      <c r="AZ24" s="273">
        <v>735.09962655000004</v>
      </c>
      <c r="BA24" s="334">
        <v>571.19560000000001</v>
      </c>
      <c r="BB24" s="334">
        <v>401.83170000000001</v>
      </c>
      <c r="BC24" s="334">
        <v>249.02269999999999</v>
      </c>
      <c r="BD24" s="334">
        <v>67.357699999999994</v>
      </c>
      <c r="BE24" s="334">
        <v>13.30667</v>
      </c>
      <c r="BF24" s="334">
        <v>22.914950000000001</v>
      </c>
      <c r="BG24" s="334">
        <v>99.181290000000004</v>
      </c>
      <c r="BH24" s="334">
        <v>338.94740000000002</v>
      </c>
      <c r="BI24" s="334">
        <v>614.01890000000003</v>
      </c>
      <c r="BJ24" s="334">
        <v>891.18399999999997</v>
      </c>
      <c r="BK24" s="334">
        <v>882.14030000000002</v>
      </c>
      <c r="BL24" s="334">
        <v>737.4973</v>
      </c>
      <c r="BM24" s="334">
        <v>565.346</v>
      </c>
      <c r="BN24" s="334">
        <v>396.02300000000002</v>
      </c>
      <c r="BO24" s="334">
        <v>237.9873</v>
      </c>
      <c r="BP24" s="334">
        <v>66.321399999999997</v>
      </c>
      <c r="BQ24" s="334">
        <v>12.8742</v>
      </c>
      <c r="BR24" s="334">
        <v>22.080179999999999</v>
      </c>
      <c r="BS24" s="334">
        <v>100.3939</v>
      </c>
      <c r="BT24" s="334">
        <v>341.38619999999997</v>
      </c>
      <c r="BU24" s="334">
        <v>605.54359999999997</v>
      </c>
      <c r="BV24" s="334">
        <v>900.18079999999998</v>
      </c>
    </row>
    <row r="25" spans="1:74" ht="11.1" customHeight="1" x14ac:dyDescent="0.2">
      <c r="A25" s="9" t="s">
        <v>150</v>
      </c>
      <c r="B25" s="211" t="s">
        <v>454</v>
      </c>
      <c r="C25" s="273">
        <v>563.84108880999997</v>
      </c>
      <c r="D25" s="273">
        <v>484.61698251000001</v>
      </c>
      <c r="E25" s="273">
        <v>447.57310056</v>
      </c>
      <c r="F25" s="273">
        <v>341.30210058</v>
      </c>
      <c r="G25" s="273">
        <v>195.02229073999999</v>
      </c>
      <c r="H25" s="273">
        <v>74.023116833000003</v>
      </c>
      <c r="I25" s="273">
        <v>16.942659238000001</v>
      </c>
      <c r="J25" s="273">
        <v>18.948591599</v>
      </c>
      <c r="K25" s="273">
        <v>52.506357023</v>
      </c>
      <c r="L25" s="273">
        <v>196.80409736999999</v>
      </c>
      <c r="M25" s="273">
        <v>404.01476467999998</v>
      </c>
      <c r="N25" s="273">
        <v>611.73381085000005</v>
      </c>
      <c r="O25" s="273">
        <v>564.18715226999996</v>
      </c>
      <c r="P25" s="273">
        <v>471.69770298999998</v>
      </c>
      <c r="Q25" s="273">
        <v>426.57058841000003</v>
      </c>
      <c r="R25" s="273">
        <v>327.07496988999998</v>
      </c>
      <c r="S25" s="273">
        <v>196.65661992</v>
      </c>
      <c r="T25" s="273">
        <v>73.974347459000001</v>
      </c>
      <c r="U25" s="273">
        <v>17.684837009999999</v>
      </c>
      <c r="V25" s="273">
        <v>17.609009018999998</v>
      </c>
      <c r="W25" s="273">
        <v>53.400239251000002</v>
      </c>
      <c r="X25" s="273">
        <v>192.86821143</v>
      </c>
      <c r="Y25" s="273">
        <v>397.35059605999999</v>
      </c>
      <c r="Z25" s="273">
        <v>615.57932381000001</v>
      </c>
      <c r="AA25" s="273">
        <v>563.52840237999999</v>
      </c>
      <c r="AB25" s="273">
        <v>472.54221694</v>
      </c>
      <c r="AC25" s="273">
        <v>428.57456569999999</v>
      </c>
      <c r="AD25" s="273">
        <v>325.47692146999998</v>
      </c>
      <c r="AE25" s="273">
        <v>195.75394080000001</v>
      </c>
      <c r="AF25" s="273">
        <v>71.226617998999998</v>
      </c>
      <c r="AG25" s="273">
        <v>17.796971245999998</v>
      </c>
      <c r="AH25" s="273">
        <v>16.276610708</v>
      </c>
      <c r="AI25" s="273">
        <v>49.646167366</v>
      </c>
      <c r="AJ25" s="273">
        <v>186.55691895000001</v>
      </c>
      <c r="AK25" s="273">
        <v>395.03356817000002</v>
      </c>
      <c r="AL25" s="273">
        <v>600.28520920000005</v>
      </c>
      <c r="AM25" s="273">
        <v>541.96565980000003</v>
      </c>
      <c r="AN25" s="273">
        <v>471.31501765000002</v>
      </c>
      <c r="AO25" s="273">
        <v>430.71928086000003</v>
      </c>
      <c r="AP25" s="273">
        <v>318.92688484000001</v>
      </c>
      <c r="AQ25" s="273">
        <v>192.77583920000001</v>
      </c>
      <c r="AR25" s="273">
        <v>69.881059426999997</v>
      </c>
      <c r="AS25" s="273">
        <v>16.449569755999999</v>
      </c>
      <c r="AT25" s="273">
        <v>15.578614997000001</v>
      </c>
      <c r="AU25" s="273">
        <v>50.535093420999999</v>
      </c>
      <c r="AV25" s="273">
        <v>186.75238608999999</v>
      </c>
      <c r="AW25" s="273">
        <v>397.72992126999998</v>
      </c>
      <c r="AX25" s="273">
        <v>590.29715017000001</v>
      </c>
      <c r="AY25" s="273">
        <v>542.90006971000003</v>
      </c>
      <c r="AZ25" s="273">
        <v>484.20949461999999</v>
      </c>
      <c r="BA25" s="334">
        <v>429.31670000000003</v>
      </c>
      <c r="BB25" s="334">
        <v>310.86450000000002</v>
      </c>
      <c r="BC25" s="334">
        <v>202.36240000000001</v>
      </c>
      <c r="BD25" s="334">
        <v>67.200370000000007</v>
      </c>
      <c r="BE25" s="334">
        <v>17.54025</v>
      </c>
      <c r="BF25" s="334">
        <v>14.805160000000001</v>
      </c>
      <c r="BG25" s="334">
        <v>52.987470000000002</v>
      </c>
      <c r="BH25" s="334">
        <v>185.8158</v>
      </c>
      <c r="BI25" s="334">
        <v>394.09660000000002</v>
      </c>
      <c r="BJ25" s="334">
        <v>581.95730000000003</v>
      </c>
      <c r="BK25" s="334">
        <v>545.36170000000004</v>
      </c>
      <c r="BL25" s="334">
        <v>481.51870000000002</v>
      </c>
      <c r="BM25" s="334">
        <v>426.80119999999999</v>
      </c>
      <c r="BN25" s="334">
        <v>301.3768</v>
      </c>
      <c r="BO25" s="334">
        <v>191.3467</v>
      </c>
      <c r="BP25" s="334">
        <v>63.654389999999999</v>
      </c>
      <c r="BQ25" s="334">
        <v>16.960260000000002</v>
      </c>
      <c r="BR25" s="334">
        <v>13.88143</v>
      </c>
      <c r="BS25" s="334">
        <v>51.682079999999999</v>
      </c>
      <c r="BT25" s="334">
        <v>184.1353</v>
      </c>
      <c r="BU25" s="334">
        <v>387.75900000000001</v>
      </c>
      <c r="BV25" s="334">
        <v>584.74720000000002</v>
      </c>
    </row>
    <row r="26" spans="1:74" ht="11.1" customHeight="1" x14ac:dyDescent="0.2">
      <c r="A26" s="9" t="s">
        <v>151</v>
      </c>
      <c r="B26" s="211" t="s">
        <v>482</v>
      </c>
      <c r="C26" s="273">
        <v>869.62215856</v>
      </c>
      <c r="D26" s="273">
        <v>756.50125961000003</v>
      </c>
      <c r="E26" s="273">
        <v>573.10030405999998</v>
      </c>
      <c r="F26" s="273">
        <v>316.03443171999999</v>
      </c>
      <c r="G26" s="273">
        <v>136.59679842</v>
      </c>
      <c r="H26" s="273">
        <v>30.780301789999999</v>
      </c>
      <c r="I26" s="273">
        <v>7.1542927268999996</v>
      </c>
      <c r="J26" s="273">
        <v>11.33832924</v>
      </c>
      <c r="K26" s="273">
        <v>57.560874994999999</v>
      </c>
      <c r="L26" s="273">
        <v>257.09496840999998</v>
      </c>
      <c r="M26" s="273">
        <v>515.01072705000001</v>
      </c>
      <c r="N26" s="273">
        <v>762.67555103999996</v>
      </c>
      <c r="O26" s="273">
        <v>887.87785034000001</v>
      </c>
      <c r="P26" s="273">
        <v>746.90610031999995</v>
      </c>
      <c r="Q26" s="273">
        <v>557.80819768000003</v>
      </c>
      <c r="R26" s="273">
        <v>319.42684938999997</v>
      </c>
      <c r="S26" s="273">
        <v>137.33091906000001</v>
      </c>
      <c r="T26" s="273">
        <v>30.256147373000001</v>
      </c>
      <c r="U26" s="273">
        <v>7.4219273012000002</v>
      </c>
      <c r="V26" s="273">
        <v>10.824504741</v>
      </c>
      <c r="W26" s="273">
        <v>52.726808941999998</v>
      </c>
      <c r="X26" s="273">
        <v>245.71695016999999</v>
      </c>
      <c r="Y26" s="273">
        <v>509.25639171</v>
      </c>
      <c r="Z26" s="273">
        <v>771.77684907000003</v>
      </c>
      <c r="AA26" s="273">
        <v>880.50428779000003</v>
      </c>
      <c r="AB26" s="273">
        <v>717.62280508000003</v>
      </c>
      <c r="AC26" s="273">
        <v>562.03284411000004</v>
      </c>
      <c r="AD26" s="273">
        <v>306.82011147999998</v>
      </c>
      <c r="AE26" s="273">
        <v>140.89108780999999</v>
      </c>
      <c r="AF26" s="273">
        <v>29.971163747999999</v>
      </c>
      <c r="AG26" s="273">
        <v>7.2916343757000002</v>
      </c>
      <c r="AH26" s="273">
        <v>11.444282313</v>
      </c>
      <c r="AI26" s="273">
        <v>52.157213337000002</v>
      </c>
      <c r="AJ26" s="273">
        <v>246.75009295000001</v>
      </c>
      <c r="AK26" s="273">
        <v>506.04180219</v>
      </c>
      <c r="AL26" s="273">
        <v>771.79328631999999</v>
      </c>
      <c r="AM26" s="273">
        <v>881.55027715999995</v>
      </c>
      <c r="AN26" s="273">
        <v>707.17028816000004</v>
      </c>
      <c r="AO26" s="273">
        <v>561.80819144999998</v>
      </c>
      <c r="AP26" s="273">
        <v>315.25635628999999</v>
      </c>
      <c r="AQ26" s="273">
        <v>130.55172060999999</v>
      </c>
      <c r="AR26" s="273">
        <v>29.619211432</v>
      </c>
      <c r="AS26" s="273">
        <v>6.9423450582999999</v>
      </c>
      <c r="AT26" s="273">
        <v>10.599255898999999</v>
      </c>
      <c r="AU26" s="273">
        <v>50.357306147999999</v>
      </c>
      <c r="AV26" s="273">
        <v>243.69618929000001</v>
      </c>
      <c r="AW26" s="273">
        <v>511.88732415999999</v>
      </c>
      <c r="AX26" s="273">
        <v>762.34779914000001</v>
      </c>
      <c r="AY26" s="273">
        <v>872.35363519999999</v>
      </c>
      <c r="AZ26" s="273">
        <v>709.70967671999995</v>
      </c>
      <c r="BA26" s="334">
        <v>567.20360000000005</v>
      </c>
      <c r="BB26" s="334">
        <v>310.65069999999997</v>
      </c>
      <c r="BC26" s="334">
        <v>132.75380000000001</v>
      </c>
      <c r="BD26" s="334">
        <v>28.652180000000001</v>
      </c>
      <c r="BE26" s="334">
        <v>5.9319540000000002</v>
      </c>
      <c r="BF26" s="334">
        <v>10.169449999999999</v>
      </c>
      <c r="BG26" s="334">
        <v>48.241129999999998</v>
      </c>
      <c r="BH26" s="334">
        <v>235.833</v>
      </c>
      <c r="BI26" s="334">
        <v>526.09379999999999</v>
      </c>
      <c r="BJ26" s="334">
        <v>746.84059999999999</v>
      </c>
      <c r="BK26" s="334">
        <v>853.5566</v>
      </c>
      <c r="BL26" s="334">
        <v>695.72410000000002</v>
      </c>
      <c r="BM26" s="334">
        <v>567.62099999999998</v>
      </c>
      <c r="BN26" s="334">
        <v>314.35390000000001</v>
      </c>
      <c r="BO26" s="334">
        <v>132.29900000000001</v>
      </c>
      <c r="BP26" s="334">
        <v>28.421520000000001</v>
      </c>
      <c r="BQ26" s="334">
        <v>5.9651059999999996</v>
      </c>
      <c r="BR26" s="334">
        <v>10.267519999999999</v>
      </c>
      <c r="BS26" s="334">
        <v>48.465910000000001</v>
      </c>
      <c r="BT26" s="334">
        <v>236.60849999999999</v>
      </c>
      <c r="BU26" s="334">
        <v>522.72879999999998</v>
      </c>
      <c r="BV26" s="334">
        <v>734.62890000000004</v>
      </c>
    </row>
    <row r="27" spans="1:74" ht="11.1" customHeight="1" x14ac:dyDescent="0.2">
      <c r="A27" s="8"/>
      <c r="B27" s="193" t="s">
        <v>164</v>
      </c>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8"/>
      <c r="BA27" s="336"/>
      <c r="BB27" s="336"/>
      <c r="BC27" s="336"/>
      <c r="BD27" s="336"/>
      <c r="BE27" s="336"/>
      <c r="BF27" s="336"/>
      <c r="BG27" s="336"/>
      <c r="BH27" s="336"/>
      <c r="BI27" s="336"/>
      <c r="BJ27" s="336"/>
      <c r="BK27" s="336"/>
      <c r="BL27" s="336"/>
      <c r="BM27" s="336"/>
      <c r="BN27" s="336"/>
      <c r="BO27" s="336"/>
      <c r="BP27" s="336"/>
      <c r="BQ27" s="336"/>
      <c r="BR27" s="336"/>
      <c r="BS27" s="336"/>
      <c r="BT27" s="336"/>
      <c r="BU27" s="336"/>
      <c r="BV27" s="336"/>
    </row>
    <row r="28" spans="1:74" ht="11.1" customHeight="1" x14ac:dyDescent="0.2">
      <c r="A28" s="9" t="s">
        <v>39</v>
      </c>
      <c r="B28" s="211" t="s">
        <v>447</v>
      </c>
      <c r="C28" s="273">
        <v>0</v>
      </c>
      <c r="D28" s="273">
        <v>0</v>
      </c>
      <c r="E28" s="273">
        <v>0</v>
      </c>
      <c r="F28" s="273">
        <v>0</v>
      </c>
      <c r="G28" s="273">
        <v>6.9429501632999999</v>
      </c>
      <c r="H28" s="273">
        <v>74.804578000000006</v>
      </c>
      <c r="I28" s="273">
        <v>241.49577790999999</v>
      </c>
      <c r="J28" s="273">
        <v>241.32453444999999</v>
      </c>
      <c r="K28" s="273">
        <v>61.104476378000001</v>
      </c>
      <c r="L28" s="273">
        <v>0</v>
      </c>
      <c r="M28" s="273">
        <v>0</v>
      </c>
      <c r="N28" s="273">
        <v>0</v>
      </c>
      <c r="O28" s="273">
        <v>0</v>
      </c>
      <c r="P28" s="273">
        <v>0</v>
      </c>
      <c r="Q28" s="273">
        <v>0</v>
      </c>
      <c r="R28" s="273">
        <v>0</v>
      </c>
      <c r="S28" s="273">
        <v>3.0812953462000001</v>
      </c>
      <c r="T28" s="273">
        <v>72.280444177999996</v>
      </c>
      <c r="U28" s="273">
        <v>169.78221540000001</v>
      </c>
      <c r="V28" s="273">
        <v>128.2303833</v>
      </c>
      <c r="W28" s="273">
        <v>66.374321101999996</v>
      </c>
      <c r="X28" s="273">
        <v>10.657088376999999</v>
      </c>
      <c r="Y28" s="273">
        <v>0</v>
      </c>
      <c r="Z28" s="273">
        <v>0</v>
      </c>
      <c r="AA28" s="273">
        <v>0</v>
      </c>
      <c r="AB28" s="273">
        <v>0</v>
      </c>
      <c r="AC28" s="273">
        <v>0</v>
      </c>
      <c r="AD28" s="273">
        <v>0</v>
      </c>
      <c r="AE28" s="273">
        <v>25.200350142000001</v>
      </c>
      <c r="AF28" s="273">
        <v>57.360347716</v>
      </c>
      <c r="AG28" s="273">
        <v>254.28925645999999</v>
      </c>
      <c r="AH28" s="273">
        <v>265.74054390999999</v>
      </c>
      <c r="AI28" s="273">
        <v>64.382147716000006</v>
      </c>
      <c r="AJ28" s="273">
        <v>0</v>
      </c>
      <c r="AK28" s="273">
        <v>0</v>
      </c>
      <c r="AL28" s="273">
        <v>0</v>
      </c>
      <c r="AM28" s="273">
        <v>0</v>
      </c>
      <c r="AN28" s="273">
        <v>0</v>
      </c>
      <c r="AO28" s="273">
        <v>0</v>
      </c>
      <c r="AP28" s="273">
        <v>0</v>
      </c>
      <c r="AQ28" s="273">
        <v>3.3142173346999999</v>
      </c>
      <c r="AR28" s="273">
        <v>63.433143317000003</v>
      </c>
      <c r="AS28" s="273">
        <v>272.79039057</v>
      </c>
      <c r="AT28" s="273">
        <v>165.12036411</v>
      </c>
      <c r="AU28" s="273">
        <v>29.119710074</v>
      </c>
      <c r="AV28" s="273">
        <v>0.47982048544</v>
      </c>
      <c r="AW28" s="273">
        <v>0</v>
      </c>
      <c r="AX28" s="273">
        <v>0</v>
      </c>
      <c r="AY28" s="273">
        <v>0</v>
      </c>
      <c r="AZ28" s="273">
        <v>0</v>
      </c>
      <c r="BA28" s="334">
        <v>0</v>
      </c>
      <c r="BB28" s="334">
        <v>0</v>
      </c>
      <c r="BC28" s="334">
        <v>8.0905205178999999</v>
      </c>
      <c r="BD28" s="334">
        <v>77.152877291999999</v>
      </c>
      <c r="BE28" s="334">
        <v>210.94279592000001</v>
      </c>
      <c r="BF28" s="334">
        <v>176.43648499</v>
      </c>
      <c r="BG28" s="334">
        <v>30.164368811999999</v>
      </c>
      <c r="BH28" s="334">
        <v>1.3966311628000001</v>
      </c>
      <c r="BI28" s="334">
        <v>0</v>
      </c>
      <c r="BJ28" s="334">
        <v>0</v>
      </c>
      <c r="BK28" s="334">
        <v>0</v>
      </c>
      <c r="BL28" s="334">
        <v>0</v>
      </c>
      <c r="BM28" s="334">
        <v>0</v>
      </c>
      <c r="BN28" s="334">
        <v>0</v>
      </c>
      <c r="BO28" s="334">
        <v>6.1414887958</v>
      </c>
      <c r="BP28" s="334">
        <v>77.123704278999995</v>
      </c>
      <c r="BQ28" s="334">
        <v>210.89429446</v>
      </c>
      <c r="BR28" s="334">
        <v>176.39536158000001</v>
      </c>
      <c r="BS28" s="334">
        <v>30.150079126000001</v>
      </c>
      <c r="BT28" s="334">
        <v>1.3952507838999999</v>
      </c>
      <c r="BU28" s="334">
        <v>0</v>
      </c>
      <c r="BV28" s="334">
        <v>0</v>
      </c>
    </row>
    <row r="29" spans="1:74" ht="11.1" customHeight="1" x14ac:dyDescent="0.2">
      <c r="A29" s="9" t="s">
        <v>40</v>
      </c>
      <c r="B29" s="211" t="s">
        <v>480</v>
      </c>
      <c r="C29" s="273">
        <v>0</v>
      </c>
      <c r="D29" s="273">
        <v>0</v>
      </c>
      <c r="E29" s="273">
        <v>0</v>
      </c>
      <c r="F29" s="273">
        <v>0</v>
      </c>
      <c r="G29" s="273">
        <v>16.980778483000002</v>
      </c>
      <c r="H29" s="273">
        <v>129.23229617999999</v>
      </c>
      <c r="I29" s="273">
        <v>310.10222715999998</v>
      </c>
      <c r="J29" s="273">
        <v>311.87921075000003</v>
      </c>
      <c r="K29" s="273">
        <v>114.0397237</v>
      </c>
      <c r="L29" s="273">
        <v>5.5743631926999999</v>
      </c>
      <c r="M29" s="273">
        <v>0</v>
      </c>
      <c r="N29" s="273">
        <v>0</v>
      </c>
      <c r="O29" s="273">
        <v>0</v>
      </c>
      <c r="P29" s="273">
        <v>0</v>
      </c>
      <c r="Q29" s="273">
        <v>0</v>
      </c>
      <c r="R29" s="273">
        <v>2.1952704368</v>
      </c>
      <c r="S29" s="273">
        <v>14.347029594</v>
      </c>
      <c r="T29" s="273">
        <v>122.51110405999999</v>
      </c>
      <c r="U29" s="273">
        <v>250.93748525000001</v>
      </c>
      <c r="V29" s="273">
        <v>162.09179270000001</v>
      </c>
      <c r="W29" s="273">
        <v>86.938066500999994</v>
      </c>
      <c r="X29" s="273">
        <v>21.577556053999999</v>
      </c>
      <c r="Y29" s="273">
        <v>0</v>
      </c>
      <c r="Z29" s="273">
        <v>0</v>
      </c>
      <c r="AA29" s="273">
        <v>0</v>
      </c>
      <c r="AB29" s="273">
        <v>0</v>
      </c>
      <c r="AC29" s="273">
        <v>0</v>
      </c>
      <c r="AD29" s="273">
        <v>0</v>
      </c>
      <c r="AE29" s="273">
        <v>65.037853966</v>
      </c>
      <c r="AF29" s="273">
        <v>110.65552518</v>
      </c>
      <c r="AG29" s="273">
        <v>287.15786495999998</v>
      </c>
      <c r="AH29" s="273">
        <v>297.49049886</v>
      </c>
      <c r="AI29" s="273">
        <v>121.41716781</v>
      </c>
      <c r="AJ29" s="273">
        <v>3.7002868960000002</v>
      </c>
      <c r="AK29" s="273">
        <v>0</v>
      </c>
      <c r="AL29" s="273">
        <v>0</v>
      </c>
      <c r="AM29" s="273">
        <v>0</v>
      </c>
      <c r="AN29" s="273">
        <v>0</v>
      </c>
      <c r="AO29" s="273">
        <v>0</v>
      </c>
      <c r="AP29" s="273">
        <v>0.43177259842999999</v>
      </c>
      <c r="AQ29" s="273">
        <v>31.601948372999999</v>
      </c>
      <c r="AR29" s="273">
        <v>111.86962576000001</v>
      </c>
      <c r="AS29" s="273">
        <v>325.68625737999997</v>
      </c>
      <c r="AT29" s="273">
        <v>215.80548163</v>
      </c>
      <c r="AU29" s="273">
        <v>87.662317791000007</v>
      </c>
      <c r="AV29" s="273">
        <v>7.6223822502000003</v>
      </c>
      <c r="AW29" s="273">
        <v>0</v>
      </c>
      <c r="AX29" s="273">
        <v>0</v>
      </c>
      <c r="AY29" s="273">
        <v>0</v>
      </c>
      <c r="AZ29" s="273">
        <v>0</v>
      </c>
      <c r="BA29" s="334">
        <v>0</v>
      </c>
      <c r="BB29" s="334">
        <v>0</v>
      </c>
      <c r="BC29" s="334">
        <v>26.600708289</v>
      </c>
      <c r="BD29" s="334">
        <v>129.29382766000001</v>
      </c>
      <c r="BE29" s="334">
        <v>263.04074824000003</v>
      </c>
      <c r="BF29" s="334">
        <v>224.29574844000001</v>
      </c>
      <c r="BG29" s="334">
        <v>61.679861674000001</v>
      </c>
      <c r="BH29" s="334">
        <v>4.6105617089999997</v>
      </c>
      <c r="BI29" s="334">
        <v>0</v>
      </c>
      <c r="BJ29" s="334">
        <v>0</v>
      </c>
      <c r="BK29" s="334">
        <v>0</v>
      </c>
      <c r="BL29" s="334">
        <v>0</v>
      </c>
      <c r="BM29" s="334">
        <v>0</v>
      </c>
      <c r="BN29" s="334">
        <v>0</v>
      </c>
      <c r="BO29" s="334">
        <v>22.561285108</v>
      </c>
      <c r="BP29" s="334">
        <v>129.33960289999999</v>
      </c>
      <c r="BQ29" s="334">
        <v>263.08728067999999</v>
      </c>
      <c r="BR29" s="334">
        <v>224.33586382999999</v>
      </c>
      <c r="BS29" s="334">
        <v>61.704824500000001</v>
      </c>
      <c r="BT29" s="334">
        <v>4.6141428882</v>
      </c>
      <c r="BU29" s="334">
        <v>0</v>
      </c>
      <c r="BV29" s="334">
        <v>0</v>
      </c>
    </row>
    <row r="30" spans="1:74" ht="11.1" customHeight="1" x14ac:dyDescent="0.2">
      <c r="A30" s="9" t="s">
        <v>41</v>
      </c>
      <c r="B30" s="211" t="s">
        <v>448</v>
      </c>
      <c r="C30" s="273">
        <v>0</v>
      </c>
      <c r="D30" s="273">
        <v>0</v>
      </c>
      <c r="E30" s="273">
        <v>3.4718497718000001</v>
      </c>
      <c r="F30" s="273">
        <v>0.68960890871000002</v>
      </c>
      <c r="G30" s="273">
        <v>42.416029278000003</v>
      </c>
      <c r="H30" s="273">
        <v>187.82647957</v>
      </c>
      <c r="I30" s="273">
        <v>276.68194543999999</v>
      </c>
      <c r="J30" s="273">
        <v>296.76762129000002</v>
      </c>
      <c r="K30" s="273">
        <v>130.91785350999999</v>
      </c>
      <c r="L30" s="273">
        <v>18.753475743999999</v>
      </c>
      <c r="M30" s="273">
        <v>0</v>
      </c>
      <c r="N30" s="273">
        <v>0</v>
      </c>
      <c r="O30" s="273">
        <v>0</v>
      </c>
      <c r="P30" s="273">
        <v>0</v>
      </c>
      <c r="Q30" s="273">
        <v>0.55694610412000001</v>
      </c>
      <c r="R30" s="273">
        <v>6.5869929608</v>
      </c>
      <c r="S30" s="273">
        <v>36.782834065000003</v>
      </c>
      <c r="T30" s="273">
        <v>167.08349716000001</v>
      </c>
      <c r="U30" s="273">
        <v>242.02509469</v>
      </c>
      <c r="V30" s="273">
        <v>147.7303857</v>
      </c>
      <c r="W30" s="273">
        <v>92.281069876999993</v>
      </c>
      <c r="X30" s="273">
        <v>15.670181381000001</v>
      </c>
      <c r="Y30" s="273">
        <v>0</v>
      </c>
      <c r="Z30" s="273">
        <v>0</v>
      </c>
      <c r="AA30" s="273">
        <v>0</v>
      </c>
      <c r="AB30" s="273">
        <v>0</v>
      </c>
      <c r="AC30" s="273">
        <v>0</v>
      </c>
      <c r="AD30" s="273">
        <v>0</v>
      </c>
      <c r="AE30" s="273">
        <v>139.87754967000001</v>
      </c>
      <c r="AF30" s="273">
        <v>192.04215593999999</v>
      </c>
      <c r="AG30" s="273">
        <v>257.37837342</v>
      </c>
      <c r="AH30" s="273">
        <v>256.56986616</v>
      </c>
      <c r="AI30" s="273">
        <v>122.44682395</v>
      </c>
      <c r="AJ30" s="273">
        <v>3.8814661186000001</v>
      </c>
      <c r="AK30" s="273">
        <v>0</v>
      </c>
      <c r="AL30" s="273">
        <v>0</v>
      </c>
      <c r="AM30" s="273">
        <v>0</v>
      </c>
      <c r="AN30" s="273">
        <v>0</v>
      </c>
      <c r="AO30" s="273">
        <v>0</v>
      </c>
      <c r="AP30" s="273">
        <v>0.80643012508</v>
      </c>
      <c r="AQ30" s="273">
        <v>47.589678116000002</v>
      </c>
      <c r="AR30" s="273">
        <v>126.20980157</v>
      </c>
      <c r="AS30" s="273">
        <v>319.46828017000001</v>
      </c>
      <c r="AT30" s="273">
        <v>193.80983534000001</v>
      </c>
      <c r="AU30" s="273">
        <v>135.20976526999999</v>
      </c>
      <c r="AV30" s="273">
        <v>6.1690356177999996</v>
      </c>
      <c r="AW30" s="273">
        <v>0</v>
      </c>
      <c r="AX30" s="273">
        <v>0</v>
      </c>
      <c r="AY30" s="273">
        <v>0</v>
      </c>
      <c r="AZ30" s="273">
        <v>0</v>
      </c>
      <c r="BA30" s="334">
        <v>0.41338255747000002</v>
      </c>
      <c r="BB30" s="334">
        <v>1.7387905102000001</v>
      </c>
      <c r="BC30" s="334">
        <v>55.377393099000003</v>
      </c>
      <c r="BD30" s="334">
        <v>157.58956513999999</v>
      </c>
      <c r="BE30" s="334">
        <v>250.74361737999999</v>
      </c>
      <c r="BF30" s="334">
        <v>214.15479669999999</v>
      </c>
      <c r="BG30" s="334">
        <v>67.201302944999995</v>
      </c>
      <c r="BH30" s="334">
        <v>6.8221767010000001</v>
      </c>
      <c r="BI30" s="334">
        <v>0</v>
      </c>
      <c r="BJ30" s="334">
        <v>0</v>
      </c>
      <c r="BK30" s="334">
        <v>0</v>
      </c>
      <c r="BL30" s="334">
        <v>0</v>
      </c>
      <c r="BM30" s="334">
        <v>0.41311426561999998</v>
      </c>
      <c r="BN30" s="334">
        <v>1.4887329133</v>
      </c>
      <c r="BO30" s="334">
        <v>53.662538253000001</v>
      </c>
      <c r="BP30" s="334">
        <v>157.57944737</v>
      </c>
      <c r="BQ30" s="334">
        <v>250.72495194000001</v>
      </c>
      <c r="BR30" s="334">
        <v>214.14033097000001</v>
      </c>
      <c r="BS30" s="334">
        <v>67.198889991000001</v>
      </c>
      <c r="BT30" s="334">
        <v>6.8212884359999997</v>
      </c>
      <c r="BU30" s="334">
        <v>0</v>
      </c>
      <c r="BV30" s="334">
        <v>0</v>
      </c>
    </row>
    <row r="31" spans="1:74" ht="11.1" customHeight="1" x14ac:dyDescent="0.2">
      <c r="A31" s="9" t="s">
        <v>42</v>
      </c>
      <c r="B31" s="211" t="s">
        <v>449</v>
      </c>
      <c r="C31" s="273">
        <v>0</v>
      </c>
      <c r="D31" s="273">
        <v>7.6355745214000001E-2</v>
      </c>
      <c r="E31" s="273">
        <v>9.5590538821000006</v>
      </c>
      <c r="F31" s="273">
        <v>7.7981151947000003</v>
      </c>
      <c r="G31" s="273">
        <v>48.685852683999997</v>
      </c>
      <c r="H31" s="273">
        <v>263.33631735</v>
      </c>
      <c r="I31" s="273">
        <v>306.13323129000003</v>
      </c>
      <c r="J31" s="273">
        <v>268.51069006</v>
      </c>
      <c r="K31" s="273">
        <v>138.22961129999999</v>
      </c>
      <c r="L31" s="273">
        <v>28.478217400999998</v>
      </c>
      <c r="M31" s="273">
        <v>1.9849946745</v>
      </c>
      <c r="N31" s="273">
        <v>0</v>
      </c>
      <c r="O31" s="273">
        <v>0</v>
      </c>
      <c r="P31" s="273">
        <v>2.9691825148</v>
      </c>
      <c r="Q31" s="273">
        <v>5.7266368188000003</v>
      </c>
      <c r="R31" s="273">
        <v>8.7278355653999995</v>
      </c>
      <c r="S31" s="273">
        <v>50.603348938000003</v>
      </c>
      <c r="T31" s="273">
        <v>205.54876204999999</v>
      </c>
      <c r="U31" s="273">
        <v>330.50418642</v>
      </c>
      <c r="V31" s="273">
        <v>165.70961578000001</v>
      </c>
      <c r="W31" s="273">
        <v>126.93570371</v>
      </c>
      <c r="X31" s="273">
        <v>14.00239667</v>
      </c>
      <c r="Y31" s="273">
        <v>0</v>
      </c>
      <c r="Z31" s="273">
        <v>0</v>
      </c>
      <c r="AA31" s="273">
        <v>0</v>
      </c>
      <c r="AB31" s="273">
        <v>0</v>
      </c>
      <c r="AC31" s="273">
        <v>1.8153908825</v>
      </c>
      <c r="AD31" s="273">
        <v>0</v>
      </c>
      <c r="AE31" s="273">
        <v>167.98518680000001</v>
      </c>
      <c r="AF31" s="273">
        <v>272.41845123000002</v>
      </c>
      <c r="AG31" s="273">
        <v>304.34618272</v>
      </c>
      <c r="AH31" s="273">
        <v>258.07929557</v>
      </c>
      <c r="AI31" s="273">
        <v>124.0292596</v>
      </c>
      <c r="AJ31" s="273">
        <v>5.6610514298999997</v>
      </c>
      <c r="AK31" s="273">
        <v>0</v>
      </c>
      <c r="AL31" s="273">
        <v>0</v>
      </c>
      <c r="AM31" s="273">
        <v>0</v>
      </c>
      <c r="AN31" s="273">
        <v>0</v>
      </c>
      <c r="AO31" s="273">
        <v>0</v>
      </c>
      <c r="AP31" s="273">
        <v>6.0793848022999999</v>
      </c>
      <c r="AQ31" s="273">
        <v>41.884301387000001</v>
      </c>
      <c r="AR31" s="273">
        <v>174.41391501999999</v>
      </c>
      <c r="AS31" s="273">
        <v>320.50231063000001</v>
      </c>
      <c r="AT31" s="273">
        <v>225.48310133000001</v>
      </c>
      <c r="AU31" s="273">
        <v>182.73702546000001</v>
      </c>
      <c r="AV31" s="273">
        <v>2.4117249247000001</v>
      </c>
      <c r="AW31" s="273">
        <v>0</v>
      </c>
      <c r="AX31" s="273">
        <v>0</v>
      </c>
      <c r="AY31" s="273">
        <v>0</v>
      </c>
      <c r="AZ31" s="273">
        <v>0</v>
      </c>
      <c r="BA31" s="334">
        <v>2.9947581001999999</v>
      </c>
      <c r="BB31" s="334">
        <v>6.5181047029999997</v>
      </c>
      <c r="BC31" s="334">
        <v>63.940543607999999</v>
      </c>
      <c r="BD31" s="334">
        <v>187.35938478</v>
      </c>
      <c r="BE31" s="334">
        <v>302.88987149000002</v>
      </c>
      <c r="BF31" s="334">
        <v>261.01494932000003</v>
      </c>
      <c r="BG31" s="334">
        <v>92.736019849000002</v>
      </c>
      <c r="BH31" s="334">
        <v>9.5543583289999994</v>
      </c>
      <c r="BI31" s="334">
        <v>0.28602077485999999</v>
      </c>
      <c r="BJ31" s="334">
        <v>0</v>
      </c>
      <c r="BK31" s="334">
        <v>0</v>
      </c>
      <c r="BL31" s="334">
        <v>0</v>
      </c>
      <c r="BM31" s="334">
        <v>2.9911938843999999</v>
      </c>
      <c r="BN31" s="334">
        <v>6.9329272136000002</v>
      </c>
      <c r="BO31" s="334">
        <v>66.007683611999994</v>
      </c>
      <c r="BP31" s="334">
        <v>187.26911994</v>
      </c>
      <c r="BQ31" s="334">
        <v>302.77595079000002</v>
      </c>
      <c r="BR31" s="334">
        <v>260.89635578999997</v>
      </c>
      <c r="BS31" s="334">
        <v>92.669669544000001</v>
      </c>
      <c r="BT31" s="334">
        <v>9.5434706217999992</v>
      </c>
      <c r="BU31" s="334">
        <v>0.28569410299999998</v>
      </c>
      <c r="BV31" s="334">
        <v>0</v>
      </c>
    </row>
    <row r="32" spans="1:74" ht="11.1" customHeight="1" x14ac:dyDescent="0.2">
      <c r="A32" s="9" t="s">
        <v>341</v>
      </c>
      <c r="B32" s="211" t="s">
        <v>481</v>
      </c>
      <c r="C32" s="273">
        <v>24.843597566</v>
      </c>
      <c r="D32" s="273">
        <v>23.498345171</v>
      </c>
      <c r="E32" s="273">
        <v>89.069081409999995</v>
      </c>
      <c r="F32" s="273">
        <v>87.113455776999999</v>
      </c>
      <c r="G32" s="273">
        <v>185.42228037999999</v>
      </c>
      <c r="H32" s="273">
        <v>378.98053598000001</v>
      </c>
      <c r="I32" s="273">
        <v>509.25869465</v>
      </c>
      <c r="J32" s="273">
        <v>483.87916173999997</v>
      </c>
      <c r="K32" s="273">
        <v>352.04206662000001</v>
      </c>
      <c r="L32" s="273">
        <v>156.4889585</v>
      </c>
      <c r="M32" s="273">
        <v>56.061109637999998</v>
      </c>
      <c r="N32" s="273">
        <v>65.348261265000005</v>
      </c>
      <c r="O32" s="273">
        <v>50.228793220999997</v>
      </c>
      <c r="P32" s="273">
        <v>54.535873246000001</v>
      </c>
      <c r="Q32" s="273">
        <v>56.002271520999997</v>
      </c>
      <c r="R32" s="273">
        <v>123.91028535</v>
      </c>
      <c r="S32" s="273">
        <v>212.49454420000001</v>
      </c>
      <c r="T32" s="273">
        <v>337.01760839999997</v>
      </c>
      <c r="U32" s="273">
        <v>468.54001299999999</v>
      </c>
      <c r="V32" s="273">
        <v>406.15240240999998</v>
      </c>
      <c r="W32" s="273">
        <v>281.75783733999998</v>
      </c>
      <c r="X32" s="273">
        <v>158.69881407</v>
      </c>
      <c r="Y32" s="273">
        <v>66.387678155000003</v>
      </c>
      <c r="Z32" s="273">
        <v>38.188036406000002</v>
      </c>
      <c r="AA32" s="273">
        <v>20.891786569000001</v>
      </c>
      <c r="AB32" s="273">
        <v>80.785904712999994</v>
      </c>
      <c r="AC32" s="273">
        <v>34.768319398000003</v>
      </c>
      <c r="AD32" s="273">
        <v>79.382297042000005</v>
      </c>
      <c r="AE32" s="273">
        <v>264.94064827</v>
      </c>
      <c r="AF32" s="273">
        <v>384.58047900999998</v>
      </c>
      <c r="AG32" s="273">
        <v>440.99387956999999</v>
      </c>
      <c r="AH32" s="273">
        <v>438.69797668000001</v>
      </c>
      <c r="AI32" s="273">
        <v>390.96846459</v>
      </c>
      <c r="AJ32" s="273">
        <v>176.06806272</v>
      </c>
      <c r="AK32" s="273">
        <v>66.118193933000001</v>
      </c>
      <c r="AL32" s="273">
        <v>39.675665336999998</v>
      </c>
      <c r="AM32" s="273">
        <v>29.793210225999999</v>
      </c>
      <c r="AN32" s="273">
        <v>66.481580644000005</v>
      </c>
      <c r="AO32" s="273">
        <v>56.793747193000002</v>
      </c>
      <c r="AP32" s="273">
        <v>101.48025641</v>
      </c>
      <c r="AQ32" s="273">
        <v>293.58590312000001</v>
      </c>
      <c r="AR32" s="273">
        <v>361.87576718000003</v>
      </c>
      <c r="AS32" s="273">
        <v>482.07961025999998</v>
      </c>
      <c r="AT32" s="273">
        <v>442.95843602999997</v>
      </c>
      <c r="AU32" s="273">
        <v>375.52015675000001</v>
      </c>
      <c r="AV32" s="273">
        <v>203.76194473000001</v>
      </c>
      <c r="AW32" s="273">
        <v>54.016836627000004</v>
      </c>
      <c r="AX32" s="273">
        <v>50.545733257000002</v>
      </c>
      <c r="AY32" s="273">
        <v>47.948555669000001</v>
      </c>
      <c r="AZ32" s="273">
        <v>46.409843971999997</v>
      </c>
      <c r="BA32" s="334">
        <v>60.018117664999998</v>
      </c>
      <c r="BB32" s="334">
        <v>87.181782237999997</v>
      </c>
      <c r="BC32" s="334">
        <v>213.54355052</v>
      </c>
      <c r="BD32" s="334">
        <v>364.95352729000001</v>
      </c>
      <c r="BE32" s="334">
        <v>456.34704068000002</v>
      </c>
      <c r="BF32" s="334">
        <v>431.66503390999998</v>
      </c>
      <c r="BG32" s="334">
        <v>284.66468435000002</v>
      </c>
      <c r="BH32" s="334">
        <v>140.70294405999999</v>
      </c>
      <c r="BI32" s="334">
        <v>60.589717718999999</v>
      </c>
      <c r="BJ32" s="334">
        <v>34.408920219000002</v>
      </c>
      <c r="BK32" s="334">
        <v>30.703679977</v>
      </c>
      <c r="BL32" s="334">
        <v>34.021089858000003</v>
      </c>
      <c r="BM32" s="334">
        <v>54.315535855</v>
      </c>
      <c r="BN32" s="334">
        <v>80.704312168000001</v>
      </c>
      <c r="BO32" s="334">
        <v>205.40511687</v>
      </c>
      <c r="BP32" s="334">
        <v>365.27801217000001</v>
      </c>
      <c r="BQ32" s="334">
        <v>456.58537898999998</v>
      </c>
      <c r="BR32" s="334">
        <v>431.94739894999998</v>
      </c>
      <c r="BS32" s="334">
        <v>285.05764065</v>
      </c>
      <c r="BT32" s="334">
        <v>141.03764351999999</v>
      </c>
      <c r="BU32" s="334">
        <v>60.765729929999999</v>
      </c>
      <c r="BV32" s="334">
        <v>34.510937720000001</v>
      </c>
    </row>
    <row r="33" spans="1:74" ht="11.1" customHeight="1" x14ac:dyDescent="0.2">
      <c r="A33" s="9" t="s">
        <v>43</v>
      </c>
      <c r="B33" s="211" t="s">
        <v>451</v>
      </c>
      <c r="C33" s="273">
        <v>2.1341365482999999</v>
      </c>
      <c r="D33" s="273">
        <v>3.4373249989999999</v>
      </c>
      <c r="E33" s="273">
        <v>36.058512595000003</v>
      </c>
      <c r="F33" s="273">
        <v>37.184532286</v>
      </c>
      <c r="G33" s="273">
        <v>124.30398615999999</v>
      </c>
      <c r="H33" s="273">
        <v>371.02401899</v>
      </c>
      <c r="I33" s="273">
        <v>472.85966428</v>
      </c>
      <c r="J33" s="273">
        <v>460.00786632000001</v>
      </c>
      <c r="K33" s="273">
        <v>320.75546092000002</v>
      </c>
      <c r="L33" s="273">
        <v>113.38789663</v>
      </c>
      <c r="M33" s="273">
        <v>11.887992240000001</v>
      </c>
      <c r="N33" s="273">
        <v>3.8821882471000002</v>
      </c>
      <c r="O33" s="273">
        <v>20.070630431000001</v>
      </c>
      <c r="P33" s="273">
        <v>17.704078002999999</v>
      </c>
      <c r="Q33" s="273">
        <v>27.527434854999999</v>
      </c>
      <c r="R33" s="273">
        <v>74.244668021999999</v>
      </c>
      <c r="S33" s="273">
        <v>135.04374913000001</v>
      </c>
      <c r="T33" s="273">
        <v>272.40366460000001</v>
      </c>
      <c r="U33" s="273">
        <v>429.74919784999997</v>
      </c>
      <c r="V33" s="273">
        <v>340.72787281000001</v>
      </c>
      <c r="W33" s="273">
        <v>194.17325604999999</v>
      </c>
      <c r="X33" s="273">
        <v>65.911581237999997</v>
      </c>
      <c r="Y33" s="273">
        <v>6.2041496163999996</v>
      </c>
      <c r="Z33" s="273">
        <v>1.3940320816</v>
      </c>
      <c r="AA33" s="273">
        <v>0.66839470778999999</v>
      </c>
      <c r="AB33" s="273">
        <v>21.729006817999998</v>
      </c>
      <c r="AC33" s="273">
        <v>14.533561303000001</v>
      </c>
      <c r="AD33" s="273">
        <v>7.3170382300999997</v>
      </c>
      <c r="AE33" s="273">
        <v>267.61408686999999</v>
      </c>
      <c r="AF33" s="273">
        <v>376.20331131</v>
      </c>
      <c r="AG33" s="273">
        <v>430.26429895000001</v>
      </c>
      <c r="AH33" s="273">
        <v>391.60975735</v>
      </c>
      <c r="AI33" s="273">
        <v>337.88730536999998</v>
      </c>
      <c r="AJ33" s="273">
        <v>77.078668238000006</v>
      </c>
      <c r="AK33" s="273">
        <v>0.97846193130000003</v>
      </c>
      <c r="AL33" s="273">
        <v>2.3677586075999999</v>
      </c>
      <c r="AM33" s="273">
        <v>4.9348902259000003</v>
      </c>
      <c r="AN33" s="273">
        <v>13.912578983</v>
      </c>
      <c r="AO33" s="273">
        <v>9.6997231315000008</v>
      </c>
      <c r="AP33" s="273">
        <v>31.396974899</v>
      </c>
      <c r="AQ33" s="273">
        <v>217.69790954999999</v>
      </c>
      <c r="AR33" s="273">
        <v>298.50196761000001</v>
      </c>
      <c r="AS33" s="273">
        <v>425.14297490000001</v>
      </c>
      <c r="AT33" s="273">
        <v>405.84212406</v>
      </c>
      <c r="AU33" s="273">
        <v>380.93321182</v>
      </c>
      <c r="AV33" s="273">
        <v>79.929611214999994</v>
      </c>
      <c r="AW33" s="273">
        <v>0.82079807234000002</v>
      </c>
      <c r="AX33" s="273">
        <v>5.4830608070000002</v>
      </c>
      <c r="AY33" s="273">
        <v>12.611135600000001</v>
      </c>
      <c r="AZ33" s="273">
        <v>0.25550946398000002</v>
      </c>
      <c r="BA33" s="334">
        <v>18.991663320000001</v>
      </c>
      <c r="BB33" s="334">
        <v>37.497663180000004</v>
      </c>
      <c r="BC33" s="334">
        <v>160.46105313999999</v>
      </c>
      <c r="BD33" s="334">
        <v>319.35327367000002</v>
      </c>
      <c r="BE33" s="334">
        <v>421.83516348000001</v>
      </c>
      <c r="BF33" s="334">
        <v>401.20823349</v>
      </c>
      <c r="BG33" s="334">
        <v>221.66696848999999</v>
      </c>
      <c r="BH33" s="334">
        <v>57.104450677000003</v>
      </c>
      <c r="BI33" s="334">
        <v>7.5252111969</v>
      </c>
      <c r="BJ33" s="334">
        <v>2.6106646407</v>
      </c>
      <c r="BK33" s="334">
        <v>5.3506968843999996</v>
      </c>
      <c r="BL33" s="334">
        <v>3.6856174042999998</v>
      </c>
      <c r="BM33" s="334">
        <v>18.310133591</v>
      </c>
      <c r="BN33" s="334">
        <v>34.645280917000001</v>
      </c>
      <c r="BO33" s="334">
        <v>159.18960233999999</v>
      </c>
      <c r="BP33" s="334">
        <v>319.26309350999998</v>
      </c>
      <c r="BQ33" s="334">
        <v>421.75875399</v>
      </c>
      <c r="BR33" s="334">
        <v>401.12022794000001</v>
      </c>
      <c r="BS33" s="334">
        <v>221.56807380000001</v>
      </c>
      <c r="BT33" s="334">
        <v>57.057385601</v>
      </c>
      <c r="BU33" s="334">
        <v>7.5147375804000003</v>
      </c>
      <c r="BV33" s="334">
        <v>2.6051234061000001</v>
      </c>
    </row>
    <row r="34" spans="1:74" ht="11.1" customHeight="1" x14ac:dyDescent="0.2">
      <c r="A34" s="9" t="s">
        <v>44</v>
      </c>
      <c r="B34" s="211" t="s">
        <v>452</v>
      </c>
      <c r="C34" s="273">
        <v>9.3136860255999991</v>
      </c>
      <c r="D34" s="273">
        <v>25.485120237</v>
      </c>
      <c r="E34" s="273">
        <v>86.028454331000006</v>
      </c>
      <c r="F34" s="273">
        <v>122.65711698</v>
      </c>
      <c r="G34" s="273">
        <v>238.00950506999999</v>
      </c>
      <c r="H34" s="273">
        <v>475.26743498000002</v>
      </c>
      <c r="I34" s="273">
        <v>620.16551058000005</v>
      </c>
      <c r="J34" s="273">
        <v>547.04729206000002</v>
      </c>
      <c r="K34" s="273">
        <v>429.30489548999998</v>
      </c>
      <c r="L34" s="273">
        <v>232.53214145999999</v>
      </c>
      <c r="M34" s="273">
        <v>79.807031993999999</v>
      </c>
      <c r="N34" s="273">
        <v>16.746957008999999</v>
      </c>
      <c r="O34" s="273">
        <v>35.647631771999997</v>
      </c>
      <c r="P34" s="273">
        <v>66.882305384999995</v>
      </c>
      <c r="Q34" s="273">
        <v>111.42590944</v>
      </c>
      <c r="R34" s="273">
        <v>141.29484522000001</v>
      </c>
      <c r="S34" s="273">
        <v>239.74788784</v>
      </c>
      <c r="T34" s="273">
        <v>445.30853294999997</v>
      </c>
      <c r="U34" s="273">
        <v>582.13634553999998</v>
      </c>
      <c r="V34" s="273">
        <v>508.02458302000002</v>
      </c>
      <c r="W34" s="273">
        <v>368.34120997999997</v>
      </c>
      <c r="X34" s="273">
        <v>145.49168263999999</v>
      </c>
      <c r="Y34" s="273">
        <v>67.412226337999996</v>
      </c>
      <c r="Z34" s="273">
        <v>6.1369211072000001</v>
      </c>
      <c r="AA34" s="273">
        <v>4.4833388025999996</v>
      </c>
      <c r="AB34" s="273">
        <v>33.390397950999997</v>
      </c>
      <c r="AC34" s="273">
        <v>87.338930480000002</v>
      </c>
      <c r="AD34" s="273">
        <v>57.931006011000001</v>
      </c>
      <c r="AE34" s="273">
        <v>395.42738958000001</v>
      </c>
      <c r="AF34" s="273">
        <v>550.02709854</v>
      </c>
      <c r="AG34" s="273">
        <v>607.49101664</v>
      </c>
      <c r="AH34" s="273">
        <v>564.68492894999997</v>
      </c>
      <c r="AI34" s="273">
        <v>391.72010811000001</v>
      </c>
      <c r="AJ34" s="273">
        <v>142.26629299999999</v>
      </c>
      <c r="AK34" s="273">
        <v>12.647051512999999</v>
      </c>
      <c r="AL34" s="273">
        <v>8.9687662931999999</v>
      </c>
      <c r="AM34" s="273">
        <v>11.912380859000001</v>
      </c>
      <c r="AN34" s="273">
        <v>24.448478036000001</v>
      </c>
      <c r="AO34" s="273">
        <v>36.929651978999999</v>
      </c>
      <c r="AP34" s="273">
        <v>91.839179481000002</v>
      </c>
      <c r="AQ34" s="273">
        <v>290.54413441999998</v>
      </c>
      <c r="AR34" s="273">
        <v>438.38519838000002</v>
      </c>
      <c r="AS34" s="273">
        <v>547.23745145999999</v>
      </c>
      <c r="AT34" s="273">
        <v>624.4400594</v>
      </c>
      <c r="AU34" s="273">
        <v>524.84655166000005</v>
      </c>
      <c r="AV34" s="273">
        <v>140.40479683999999</v>
      </c>
      <c r="AW34" s="273">
        <v>15.893012191</v>
      </c>
      <c r="AX34" s="273">
        <v>13.303084068</v>
      </c>
      <c r="AY34" s="273">
        <v>29.621807708999999</v>
      </c>
      <c r="AZ34" s="273">
        <v>14.513182425</v>
      </c>
      <c r="BA34" s="334">
        <v>59.382237545999999</v>
      </c>
      <c r="BB34" s="334">
        <v>124.26389345</v>
      </c>
      <c r="BC34" s="334">
        <v>303.72873450999998</v>
      </c>
      <c r="BD34" s="334">
        <v>469.19646820999998</v>
      </c>
      <c r="BE34" s="334">
        <v>569.08978176999995</v>
      </c>
      <c r="BF34" s="334">
        <v>565.85914237999998</v>
      </c>
      <c r="BG34" s="334">
        <v>369.07427791999999</v>
      </c>
      <c r="BH34" s="334">
        <v>148.61005987999999</v>
      </c>
      <c r="BI34" s="334">
        <v>42.131379461000002</v>
      </c>
      <c r="BJ34" s="334">
        <v>10.521202702</v>
      </c>
      <c r="BK34" s="334">
        <v>15.307229674</v>
      </c>
      <c r="BL34" s="334">
        <v>18.600812593000001</v>
      </c>
      <c r="BM34" s="334">
        <v>55.619349710999998</v>
      </c>
      <c r="BN34" s="334">
        <v>112.7087835</v>
      </c>
      <c r="BO34" s="334">
        <v>291.63929532999998</v>
      </c>
      <c r="BP34" s="334">
        <v>469.35755110000002</v>
      </c>
      <c r="BQ34" s="334">
        <v>569.21380734000002</v>
      </c>
      <c r="BR34" s="334">
        <v>565.99421322000001</v>
      </c>
      <c r="BS34" s="334">
        <v>369.20648008000001</v>
      </c>
      <c r="BT34" s="334">
        <v>148.72219314</v>
      </c>
      <c r="BU34" s="334">
        <v>42.177107202000002</v>
      </c>
      <c r="BV34" s="334">
        <v>10.527732711000001</v>
      </c>
    </row>
    <row r="35" spans="1:74" ht="11.1" customHeight="1" x14ac:dyDescent="0.2">
      <c r="A35" s="9" t="s">
        <v>47</v>
      </c>
      <c r="B35" s="211" t="s">
        <v>453</v>
      </c>
      <c r="C35" s="273">
        <v>0</v>
      </c>
      <c r="D35" s="273">
        <v>10.089299356</v>
      </c>
      <c r="E35" s="273">
        <v>24.152480937</v>
      </c>
      <c r="F35" s="273">
        <v>41.950119895999997</v>
      </c>
      <c r="G35" s="273">
        <v>90.266683971999996</v>
      </c>
      <c r="H35" s="273">
        <v>331.16042097000002</v>
      </c>
      <c r="I35" s="273">
        <v>407.76949933999998</v>
      </c>
      <c r="J35" s="273">
        <v>305.33980442000001</v>
      </c>
      <c r="K35" s="273">
        <v>173.46135584999999</v>
      </c>
      <c r="L35" s="273">
        <v>99.173559531999999</v>
      </c>
      <c r="M35" s="273">
        <v>13.752978812</v>
      </c>
      <c r="N35" s="273">
        <v>0</v>
      </c>
      <c r="O35" s="273">
        <v>0</v>
      </c>
      <c r="P35" s="273">
        <v>5.2760542649</v>
      </c>
      <c r="Q35" s="273">
        <v>31.542024007999999</v>
      </c>
      <c r="R35" s="273">
        <v>50.699460099</v>
      </c>
      <c r="S35" s="273">
        <v>109.19680839999999</v>
      </c>
      <c r="T35" s="273">
        <v>307.68668722000001</v>
      </c>
      <c r="U35" s="273">
        <v>414.45844002000001</v>
      </c>
      <c r="V35" s="273">
        <v>329.27656905999999</v>
      </c>
      <c r="W35" s="273">
        <v>177.69368596000001</v>
      </c>
      <c r="X35" s="273">
        <v>91.829764467000004</v>
      </c>
      <c r="Y35" s="273">
        <v>29.106898455</v>
      </c>
      <c r="Z35" s="273">
        <v>1.1671694617999999</v>
      </c>
      <c r="AA35" s="273">
        <v>4.2418762890000004</v>
      </c>
      <c r="AB35" s="273">
        <v>2.6269690199000002</v>
      </c>
      <c r="AC35" s="273">
        <v>13.872677479</v>
      </c>
      <c r="AD35" s="273">
        <v>70.451198259999998</v>
      </c>
      <c r="AE35" s="273">
        <v>136.57894819000001</v>
      </c>
      <c r="AF35" s="273">
        <v>298.50877270000001</v>
      </c>
      <c r="AG35" s="273">
        <v>415.13973333000001</v>
      </c>
      <c r="AH35" s="273">
        <v>343.64849747</v>
      </c>
      <c r="AI35" s="273">
        <v>238.03068023</v>
      </c>
      <c r="AJ35" s="273">
        <v>45.052946640000002</v>
      </c>
      <c r="AK35" s="273">
        <v>4.8814462602999997</v>
      </c>
      <c r="AL35" s="273">
        <v>0</v>
      </c>
      <c r="AM35" s="273">
        <v>4.3090083267999998E-2</v>
      </c>
      <c r="AN35" s="273">
        <v>0</v>
      </c>
      <c r="AO35" s="273">
        <v>10.188764259999999</v>
      </c>
      <c r="AP35" s="273">
        <v>51.586775772999999</v>
      </c>
      <c r="AQ35" s="273">
        <v>57.308397315000001</v>
      </c>
      <c r="AR35" s="273">
        <v>233.30564828000001</v>
      </c>
      <c r="AS35" s="273">
        <v>394.56915602999999</v>
      </c>
      <c r="AT35" s="273">
        <v>385.35902341000002</v>
      </c>
      <c r="AU35" s="273">
        <v>205.54639963</v>
      </c>
      <c r="AV35" s="273">
        <v>48.610128348000003</v>
      </c>
      <c r="AW35" s="273">
        <v>10.714491718</v>
      </c>
      <c r="AX35" s="273">
        <v>0</v>
      </c>
      <c r="AY35" s="273">
        <v>0</v>
      </c>
      <c r="AZ35" s="273">
        <v>0</v>
      </c>
      <c r="BA35" s="334">
        <v>13.602058123000001</v>
      </c>
      <c r="BB35" s="334">
        <v>42.693751331000001</v>
      </c>
      <c r="BC35" s="334">
        <v>127.35883975</v>
      </c>
      <c r="BD35" s="334">
        <v>268.79833538999998</v>
      </c>
      <c r="BE35" s="334">
        <v>391.71171862</v>
      </c>
      <c r="BF35" s="334">
        <v>344.314324</v>
      </c>
      <c r="BG35" s="334">
        <v>204.60011123999999</v>
      </c>
      <c r="BH35" s="334">
        <v>69.106128616000007</v>
      </c>
      <c r="BI35" s="334">
        <v>8.8518439775999997</v>
      </c>
      <c r="BJ35" s="334">
        <v>0.58795784027999998</v>
      </c>
      <c r="BK35" s="334">
        <v>1.3430022542</v>
      </c>
      <c r="BL35" s="334">
        <v>3.4836313739000002</v>
      </c>
      <c r="BM35" s="334">
        <v>13.336999848</v>
      </c>
      <c r="BN35" s="334">
        <v>41.596022726999998</v>
      </c>
      <c r="BO35" s="334">
        <v>122.77305359</v>
      </c>
      <c r="BP35" s="334">
        <v>269.09292708999999</v>
      </c>
      <c r="BQ35" s="334">
        <v>392.08481890000002</v>
      </c>
      <c r="BR35" s="334">
        <v>344.67241754000003</v>
      </c>
      <c r="BS35" s="334">
        <v>204.87096478999999</v>
      </c>
      <c r="BT35" s="334">
        <v>69.220730662999998</v>
      </c>
      <c r="BU35" s="334">
        <v>8.8672094721000008</v>
      </c>
      <c r="BV35" s="334">
        <v>0.58898790276000001</v>
      </c>
    </row>
    <row r="36" spans="1:74" ht="11.1" customHeight="1" x14ac:dyDescent="0.2">
      <c r="A36" s="9" t="s">
        <v>48</v>
      </c>
      <c r="B36" s="211" t="s">
        <v>454</v>
      </c>
      <c r="C36" s="273">
        <v>7.7841288229999996</v>
      </c>
      <c r="D36" s="273">
        <v>15.024821181</v>
      </c>
      <c r="E36" s="273">
        <v>12.643504653999999</v>
      </c>
      <c r="F36" s="273">
        <v>26.807977768000001</v>
      </c>
      <c r="G36" s="273">
        <v>36.786793306</v>
      </c>
      <c r="H36" s="273">
        <v>165.61636110000001</v>
      </c>
      <c r="I36" s="273">
        <v>235.53874306</v>
      </c>
      <c r="J36" s="273">
        <v>233.80653007000001</v>
      </c>
      <c r="K36" s="273">
        <v>122.14812689</v>
      </c>
      <c r="L36" s="273">
        <v>47.051723858999999</v>
      </c>
      <c r="M36" s="273">
        <v>17.124572830000002</v>
      </c>
      <c r="N36" s="273">
        <v>7.9990345094000004</v>
      </c>
      <c r="O36" s="273">
        <v>6.9971646890999999</v>
      </c>
      <c r="P36" s="273">
        <v>6.5884399240000002</v>
      </c>
      <c r="Q36" s="273">
        <v>16.713555589999999</v>
      </c>
      <c r="R36" s="273">
        <v>24.870916306000002</v>
      </c>
      <c r="S36" s="273">
        <v>45.646436489999999</v>
      </c>
      <c r="T36" s="273">
        <v>149.71264916999999</v>
      </c>
      <c r="U36" s="273">
        <v>283.34522678000002</v>
      </c>
      <c r="V36" s="273">
        <v>281.34879862000003</v>
      </c>
      <c r="W36" s="273">
        <v>139.14877572</v>
      </c>
      <c r="X36" s="273">
        <v>68.446706062999993</v>
      </c>
      <c r="Y36" s="273">
        <v>20.609493201999999</v>
      </c>
      <c r="Z36" s="273">
        <v>9.7032910209000001</v>
      </c>
      <c r="AA36" s="273">
        <v>15.003219937000001</v>
      </c>
      <c r="AB36" s="273">
        <v>7.5527819591999998</v>
      </c>
      <c r="AC36" s="273">
        <v>8.8487314673000004</v>
      </c>
      <c r="AD36" s="273">
        <v>24.532760204999999</v>
      </c>
      <c r="AE36" s="273">
        <v>39.204807068999997</v>
      </c>
      <c r="AF36" s="273">
        <v>117.46989487</v>
      </c>
      <c r="AG36" s="273">
        <v>320.37446965999999</v>
      </c>
      <c r="AH36" s="273">
        <v>256.55439631000002</v>
      </c>
      <c r="AI36" s="273">
        <v>141.75187450999999</v>
      </c>
      <c r="AJ36" s="273">
        <v>45.816606106000002</v>
      </c>
      <c r="AK36" s="273">
        <v>15.872858558000001</v>
      </c>
      <c r="AL36" s="273">
        <v>9.3157059162000007</v>
      </c>
      <c r="AM36" s="273">
        <v>8.2761454844000006</v>
      </c>
      <c r="AN36" s="273">
        <v>5.4879321521</v>
      </c>
      <c r="AO36" s="273">
        <v>7.4987640032999998</v>
      </c>
      <c r="AP36" s="273">
        <v>25.760039331000002</v>
      </c>
      <c r="AQ36" s="273">
        <v>23.705111744</v>
      </c>
      <c r="AR36" s="273">
        <v>116.41915754</v>
      </c>
      <c r="AS36" s="273">
        <v>210.05859513999999</v>
      </c>
      <c r="AT36" s="273">
        <v>248.05120729000001</v>
      </c>
      <c r="AU36" s="273">
        <v>130.60279392999999</v>
      </c>
      <c r="AV36" s="273">
        <v>41.015675600000002</v>
      </c>
      <c r="AW36" s="273">
        <v>15.96257642</v>
      </c>
      <c r="AX36" s="273">
        <v>10.025402562</v>
      </c>
      <c r="AY36" s="273">
        <v>8.8077793921000005</v>
      </c>
      <c r="AZ36" s="273">
        <v>7.5949609858000002</v>
      </c>
      <c r="BA36" s="334">
        <v>11.217905076999999</v>
      </c>
      <c r="BB36" s="334">
        <v>18.201818225</v>
      </c>
      <c r="BC36" s="334">
        <v>45.971549080999999</v>
      </c>
      <c r="BD36" s="334">
        <v>106.34400137999999</v>
      </c>
      <c r="BE36" s="334">
        <v>232.03290533000001</v>
      </c>
      <c r="BF36" s="334">
        <v>222.70794502999999</v>
      </c>
      <c r="BG36" s="334">
        <v>136.98532198999999</v>
      </c>
      <c r="BH36" s="334">
        <v>38.711184385000003</v>
      </c>
      <c r="BI36" s="334">
        <v>11.85617747</v>
      </c>
      <c r="BJ36" s="334">
        <v>8.0080152283999997</v>
      </c>
      <c r="BK36" s="334">
        <v>8.3517119488000002</v>
      </c>
      <c r="BL36" s="334">
        <v>7.5574852802999999</v>
      </c>
      <c r="BM36" s="334">
        <v>11.171532549</v>
      </c>
      <c r="BN36" s="334">
        <v>18.14468471</v>
      </c>
      <c r="BO36" s="334">
        <v>45.004979417000001</v>
      </c>
      <c r="BP36" s="334">
        <v>106.21828776</v>
      </c>
      <c r="BQ36" s="334">
        <v>231.86994412000001</v>
      </c>
      <c r="BR36" s="334">
        <v>222.54904051</v>
      </c>
      <c r="BS36" s="334">
        <v>136.84898321</v>
      </c>
      <c r="BT36" s="334">
        <v>38.640729129</v>
      </c>
      <c r="BU36" s="334">
        <v>11.814839256999999</v>
      </c>
      <c r="BV36" s="334">
        <v>7.9734214512000001</v>
      </c>
    </row>
    <row r="37" spans="1:74" ht="11.1" customHeight="1" x14ac:dyDescent="0.2">
      <c r="A37" s="9" t="s">
        <v>587</v>
      </c>
      <c r="B37" s="211" t="s">
        <v>482</v>
      </c>
      <c r="C37" s="273">
        <v>7.4405600420000004</v>
      </c>
      <c r="D37" s="273">
        <v>11.159724407000001</v>
      </c>
      <c r="E37" s="273">
        <v>35.216666811000003</v>
      </c>
      <c r="F37" s="273">
        <v>42.495039171999998</v>
      </c>
      <c r="G37" s="273">
        <v>97.598429284999995</v>
      </c>
      <c r="H37" s="273">
        <v>270.85030499999999</v>
      </c>
      <c r="I37" s="273">
        <v>383.85272613000001</v>
      </c>
      <c r="J37" s="273">
        <v>361.95328028</v>
      </c>
      <c r="K37" s="273">
        <v>219.27566680999999</v>
      </c>
      <c r="L37" s="273">
        <v>86.479280372999995</v>
      </c>
      <c r="M37" s="273">
        <v>25.543511745</v>
      </c>
      <c r="N37" s="273">
        <v>16.554870723000001</v>
      </c>
      <c r="O37" s="273">
        <v>16.661354357</v>
      </c>
      <c r="P37" s="273">
        <v>21.733911524</v>
      </c>
      <c r="Q37" s="273">
        <v>31.938342560999999</v>
      </c>
      <c r="R37" s="273">
        <v>55.948397116000002</v>
      </c>
      <c r="S37" s="273">
        <v>105.7457019</v>
      </c>
      <c r="T37" s="273">
        <v>241.38829265999999</v>
      </c>
      <c r="U37" s="273">
        <v>363.08472022000001</v>
      </c>
      <c r="V37" s="273">
        <v>292.196528</v>
      </c>
      <c r="W37" s="273">
        <v>184.33663913999999</v>
      </c>
      <c r="X37" s="273">
        <v>77.773442371000002</v>
      </c>
      <c r="Y37" s="273">
        <v>27.420420118999999</v>
      </c>
      <c r="Z37" s="273">
        <v>10.119832095</v>
      </c>
      <c r="AA37" s="273">
        <v>7.5232976449000004</v>
      </c>
      <c r="AB37" s="273">
        <v>22.923752128</v>
      </c>
      <c r="AC37" s="273">
        <v>21.141661171999999</v>
      </c>
      <c r="AD37" s="273">
        <v>32.692720792999999</v>
      </c>
      <c r="AE37" s="273">
        <v>174.30277226000001</v>
      </c>
      <c r="AF37" s="273">
        <v>270.07541722000002</v>
      </c>
      <c r="AG37" s="273">
        <v>376.14538377000002</v>
      </c>
      <c r="AH37" s="273">
        <v>351.07406743000001</v>
      </c>
      <c r="AI37" s="273">
        <v>231.13134208</v>
      </c>
      <c r="AJ37" s="273">
        <v>69.531336924000001</v>
      </c>
      <c r="AK37" s="273">
        <v>17.801906820999999</v>
      </c>
      <c r="AL37" s="273">
        <v>10.704606985</v>
      </c>
      <c r="AM37" s="273">
        <v>9.0766111237999993</v>
      </c>
      <c r="AN37" s="273">
        <v>18.041293580000001</v>
      </c>
      <c r="AO37" s="273">
        <v>18.501334699000001</v>
      </c>
      <c r="AP37" s="273">
        <v>42.195308382999997</v>
      </c>
      <c r="AQ37" s="273">
        <v>129.35993472999999</v>
      </c>
      <c r="AR37" s="273">
        <v>227.19914718999999</v>
      </c>
      <c r="AS37" s="273">
        <v>373.06428534999998</v>
      </c>
      <c r="AT37" s="273">
        <v>336.42206986999997</v>
      </c>
      <c r="AU37" s="273">
        <v>243.02903173999999</v>
      </c>
      <c r="AV37" s="273">
        <v>75.363060395999995</v>
      </c>
      <c r="AW37" s="273">
        <v>16.279740656000001</v>
      </c>
      <c r="AX37" s="273">
        <v>13.755456050999999</v>
      </c>
      <c r="AY37" s="273">
        <v>15.48081116</v>
      </c>
      <c r="AZ37" s="273">
        <v>12.380634218000001</v>
      </c>
      <c r="BA37" s="334">
        <v>23.668785039999999</v>
      </c>
      <c r="BB37" s="334">
        <v>42.056944428999998</v>
      </c>
      <c r="BC37" s="334">
        <v>123.01063726</v>
      </c>
      <c r="BD37" s="334">
        <v>242.45538877999999</v>
      </c>
      <c r="BE37" s="334">
        <v>352.58045451999999</v>
      </c>
      <c r="BF37" s="334">
        <v>326.59832196999997</v>
      </c>
      <c r="BG37" s="334">
        <v>178.78393158</v>
      </c>
      <c r="BH37" s="334">
        <v>64.006532777000004</v>
      </c>
      <c r="BI37" s="334">
        <v>20.524218271999999</v>
      </c>
      <c r="BJ37" s="334">
        <v>9.7473887835999999</v>
      </c>
      <c r="BK37" s="334">
        <v>9.8735329717999996</v>
      </c>
      <c r="BL37" s="334">
        <v>10.893761751</v>
      </c>
      <c r="BM37" s="334">
        <v>22.06161513</v>
      </c>
      <c r="BN37" s="334">
        <v>39.188454026999999</v>
      </c>
      <c r="BO37" s="334">
        <v>118.88882217</v>
      </c>
      <c r="BP37" s="334">
        <v>242.92832386000001</v>
      </c>
      <c r="BQ37" s="334">
        <v>353.00141628</v>
      </c>
      <c r="BR37" s="334">
        <v>327.04941411999999</v>
      </c>
      <c r="BS37" s="334">
        <v>179.25363931000001</v>
      </c>
      <c r="BT37" s="334">
        <v>64.281137315999999</v>
      </c>
      <c r="BU37" s="334">
        <v>20.626880757999999</v>
      </c>
      <c r="BV37" s="334">
        <v>9.7917233788000004</v>
      </c>
    </row>
    <row r="38" spans="1:74" ht="11.1" customHeight="1" x14ac:dyDescent="0.2">
      <c r="A38" s="9"/>
      <c r="B38" s="193" t="s">
        <v>165</v>
      </c>
      <c r="C38" s="247"/>
      <c r="D38" s="247"/>
      <c r="E38" s="247"/>
      <c r="F38" s="247"/>
      <c r="G38" s="247"/>
      <c r="H38" s="247"/>
      <c r="I38" s="247"/>
      <c r="J38" s="247"/>
      <c r="K38" s="247"/>
      <c r="L38" s="247"/>
      <c r="M38" s="247"/>
      <c r="N38" s="247"/>
      <c r="O38" s="247"/>
      <c r="P38" s="247"/>
      <c r="Q38" s="247"/>
      <c r="R38" s="247"/>
      <c r="S38" s="247"/>
      <c r="T38" s="247"/>
      <c r="U38" s="247"/>
      <c r="V38" s="247"/>
      <c r="W38" s="247"/>
      <c r="X38" s="247"/>
      <c r="Y38" s="247"/>
      <c r="Z38" s="247"/>
      <c r="AA38" s="247"/>
      <c r="AB38" s="247"/>
      <c r="AC38" s="247"/>
      <c r="AD38" s="247"/>
      <c r="AE38" s="247"/>
      <c r="AF38" s="247"/>
      <c r="AG38" s="247"/>
      <c r="AH38" s="247"/>
      <c r="AI38" s="247"/>
      <c r="AJ38" s="247"/>
      <c r="AK38" s="247"/>
      <c r="AL38" s="247"/>
      <c r="AM38" s="247"/>
      <c r="AN38" s="247"/>
      <c r="AO38" s="247"/>
      <c r="AP38" s="247"/>
      <c r="AQ38" s="247"/>
      <c r="AR38" s="247"/>
      <c r="AS38" s="247"/>
      <c r="AT38" s="247"/>
      <c r="AU38" s="247"/>
      <c r="AV38" s="247"/>
      <c r="AW38" s="247"/>
      <c r="AX38" s="247"/>
      <c r="AY38" s="247"/>
      <c r="AZ38" s="247"/>
      <c r="BA38" s="335"/>
      <c r="BB38" s="335"/>
      <c r="BC38" s="335"/>
      <c r="BD38" s="335"/>
      <c r="BE38" s="335"/>
      <c r="BF38" s="335"/>
      <c r="BG38" s="335"/>
      <c r="BH38" s="335"/>
      <c r="BI38" s="335"/>
      <c r="BJ38" s="335"/>
      <c r="BK38" s="335"/>
      <c r="BL38" s="335"/>
      <c r="BM38" s="335"/>
      <c r="BN38" s="335"/>
      <c r="BO38" s="335"/>
      <c r="BP38" s="335"/>
      <c r="BQ38" s="335"/>
      <c r="BR38" s="335"/>
      <c r="BS38" s="335"/>
      <c r="BT38" s="335"/>
      <c r="BU38" s="335"/>
      <c r="BV38" s="335"/>
    </row>
    <row r="39" spans="1:74" ht="11.1" customHeight="1" x14ac:dyDescent="0.2">
      <c r="A39" s="9" t="s">
        <v>152</v>
      </c>
      <c r="B39" s="211" t="s">
        <v>447</v>
      </c>
      <c r="C39" s="255">
        <v>0</v>
      </c>
      <c r="D39" s="255">
        <v>0</v>
      </c>
      <c r="E39" s="255">
        <v>0</v>
      </c>
      <c r="F39" s="255">
        <v>0</v>
      </c>
      <c r="G39" s="255">
        <v>12.041309147</v>
      </c>
      <c r="H39" s="255">
        <v>68.943716930999997</v>
      </c>
      <c r="I39" s="255">
        <v>223.73475841000001</v>
      </c>
      <c r="J39" s="255">
        <v>157.21175969999999</v>
      </c>
      <c r="K39" s="255">
        <v>37.847215296999998</v>
      </c>
      <c r="L39" s="255">
        <v>0.76354212707000002</v>
      </c>
      <c r="M39" s="255">
        <v>0</v>
      </c>
      <c r="N39" s="255">
        <v>0</v>
      </c>
      <c r="O39" s="255">
        <v>0</v>
      </c>
      <c r="P39" s="255">
        <v>0</v>
      </c>
      <c r="Q39" s="255">
        <v>0</v>
      </c>
      <c r="R39" s="255">
        <v>0</v>
      </c>
      <c r="S39" s="255">
        <v>12.298907823</v>
      </c>
      <c r="T39" s="255">
        <v>68.622649498000001</v>
      </c>
      <c r="U39" s="255">
        <v>222.15870907999999</v>
      </c>
      <c r="V39" s="255">
        <v>168.29185835000001</v>
      </c>
      <c r="W39" s="255">
        <v>42.561968293</v>
      </c>
      <c r="X39" s="255">
        <v>0.76354212707000002</v>
      </c>
      <c r="Y39" s="255">
        <v>0</v>
      </c>
      <c r="Z39" s="255">
        <v>0</v>
      </c>
      <c r="AA39" s="255">
        <v>0</v>
      </c>
      <c r="AB39" s="255">
        <v>0</v>
      </c>
      <c r="AC39" s="255">
        <v>0</v>
      </c>
      <c r="AD39" s="255">
        <v>0</v>
      </c>
      <c r="AE39" s="255">
        <v>11.512879481000001</v>
      </c>
      <c r="AF39" s="255">
        <v>69.345285747999995</v>
      </c>
      <c r="AG39" s="255">
        <v>222.41208144000001</v>
      </c>
      <c r="AH39" s="255">
        <v>165.70331752000001</v>
      </c>
      <c r="AI39" s="255">
        <v>45.127796754999999</v>
      </c>
      <c r="AJ39" s="255">
        <v>1.1637295256</v>
      </c>
      <c r="AK39" s="255">
        <v>0</v>
      </c>
      <c r="AL39" s="255">
        <v>0</v>
      </c>
      <c r="AM39" s="255">
        <v>0</v>
      </c>
      <c r="AN39" s="255">
        <v>0</v>
      </c>
      <c r="AO39" s="255">
        <v>0</v>
      </c>
      <c r="AP39" s="255">
        <v>0</v>
      </c>
      <c r="AQ39" s="255">
        <v>14.032914495</v>
      </c>
      <c r="AR39" s="255">
        <v>65.181554797000004</v>
      </c>
      <c r="AS39" s="255">
        <v>224.73527842999999</v>
      </c>
      <c r="AT39" s="255">
        <v>182.0083448</v>
      </c>
      <c r="AU39" s="255">
        <v>48.628297691999997</v>
      </c>
      <c r="AV39" s="255">
        <v>1.1637295256</v>
      </c>
      <c r="AW39" s="255">
        <v>0</v>
      </c>
      <c r="AX39" s="255">
        <v>0</v>
      </c>
      <c r="AY39" s="255">
        <v>0</v>
      </c>
      <c r="AZ39" s="255">
        <v>0</v>
      </c>
      <c r="BA39" s="337">
        <v>0</v>
      </c>
      <c r="BB39" s="337">
        <v>0</v>
      </c>
      <c r="BC39" s="337">
        <v>13.839589999999999</v>
      </c>
      <c r="BD39" s="337">
        <v>68.775490000000005</v>
      </c>
      <c r="BE39" s="337">
        <v>241.17939999999999</v>
      </c>
      <c r="BF39" s="337">
        <v>178.8622</v>
      </c>
      <c r="BG39" s="337">
        <v>50.363390000000003</v>
      </c>
      <c r="BH39" s="337">
        <v>1.2117119999999999</v>
      </c>
      <c r="BI39" s="337">
        <v>0</v>
      </c>
      <c r="BJ39" s="337">
        <v>0</v>
      </c>
      <c r="BK39" s="337">
        <v>0</v>
      </c>
      <c r="BL39" s="337">
        <v>0</v>
      </c>
      <c r="BM39" s="337">
        <v>0</v>
      </c>
      <c r="BN39" s="337">
        <v>0</v>
      </c>
      <c r="BO39" s="337">
        <v>12.60881</v>
      </c>
      <c r="BP39" s="337">
        <v>66.172449999999998</v>
      </c>
      <c r="BQ39" s="337">
        <v>233.9794</v>
      </c>
      <c r="BR39" s="337">
        <v>179.4256</v>
      </c>
      <c r="BS39" s="337">
        <v>47.693730000000002</v>
      </c>
      <c r="BT39" s="337">
        <v>1.351375</v>
      </c>
      <c r="BU39" s="337">
        <v>0</v>
      </c>
      <c r="BV39" s="337">
        <v>0</v>
      </c>
    </row>
    <row r="40" spans="1:74" ht="11.1" customHeight="1" x14ac:dyDescent="0.2">
      <c r="A40" s="9" t="s">
        <v>153</v>
      </c>
      <c r="B40" s="211" t="s">
        <v>480</v>
      </c>
      <c r="C40" s="255">
        <v>0</v>
      </c>
      <c r="D40" s="255">
        <v>0</v>
      </c>
      <c r="E40" s="255">
        <v>0.19798233819</v>
      </c>
      <c r="F40" s="255">
        <v>4.3019734163999998E-2</v>
      </c>
      <c r="G40" s="255">
        <v>35.166327821000003</v>
      </c>
      <c r="H40" s="255">
        <v>132.44615596</v>
      </c>
      <c r="I40" s="255">
        <v>272.70091943</v>
      </c>
      <c r="J40" s="255">
        <v>204.99350726</v>
      </c>
      <c r="K40" s="255">
        <v>70.718821422999994</v>
      </c>
      <c r="L40" s="255">
        <v>5.1694943689999997</v>
      </c>
      <c r="M40" s="255">
        <v>0</v>
      </c>
      <c r="N40" s="255">
        <v>8.5914281713000001E-2</v>
      </c>
      <c r="O40" s="255">
        <v>0</v>
      </c>
      <c r="P40" s="255">
        <v>0</v>
      </c>
      <c r="Q40" s="255">
        <v>0.19798233819</v>
      </c>
      <c r="R40" s="255">
        <v>4.3019734163999998E-2</v>
      </c>
      <c r="S40" s="255">
        <v>34.831201792000002</v>
      </c>
      <c r="T40" s="255">
        <v>133.84447422</v>
      </c>
      <c r="U40" s="255">
        <v>273.67884504</v>
      </c>
      <c r="V40" s="255">
        <v>213.86636092000001</v>
      </c>
      <c r="W40" s="255">
        <v>78.783187221000006</v>
      </c>
      <c r="X40" s="255">
        <v>5.6624295131000002</v>
      </c>
      <c r="Y40" s="255">
        <v>0</v>
      </c>
      <c r="Z40" s="255">
        <v>8.5914281713000001E-2</v>
      </c>
      <c r="AA40" s="255">
        <v>0</v>
      </c>
      <c r="AB40" s="255">
        <v>0</v>
      </c>
      <c r="AC40" s="255">
        <v>0.19798233819</v>
      </c>
      <c r="AD40" s="255">
        <v>0.26254677784000002</v>
      </c>
      <c r="AE40" s="255">
        <v>32.909836636999998</v>
      </c>
      <c r="AF40" s="255">
        <v>132.68930667000001</v>
      </c>
      <c r="AG40" s="255">
        <v>278.64279088000001</v>
      </c>
      <c r="AH40" s="255">
        <v>208.57239318000001</v>
      </c>
      <c r="AI40" s="255">
        <v>79.226072391000002</v>
      </c>
      <c r="AJ40" s="255">
        <v>5.1243246141999998</v>
      </c>
      <c r="AK40" s="255">
        <v>0</v>
      </c>
      <c r="AL40" s="255">
        <v>8.5914281713000001E-2</v>
      </c>
      <c r="AM40" s="255">
        <v>0</v>
      </c>
      <c r="AN40" s="255">
        <v>0</v>
      </c>
      <c r="AO40" s="255">
        <v>0.19798233819</v>
      </c>
      <c r="AP40" s="255">
        <v>0.26254677784000002</v>
      </c>
      <c r="AQ40" s="255">
        <v>38.845395572999998</v>
      </c>
      <c r="AR40" s="255">
        <v>126.17635516</v>
      </c>
      <c r="AS40" s="255">
        <v>280.57561049999998</v>
      </c>
      <c r="AT40" s="255">
        <v>223.80455302999999</v>
      </c>
      <c r="AU40" s="255">
        <v>84.239991923999995</v>
      </c>
      <c r="AV40" s="255">
        <v>5.4298748442999996</v>
      </c>
      <c r="AW40" s="255">
        <v>0</v>
      </c>
      <c r="AX40" s="255">
        <v>8.5914281713000001E-2</v>
      </c>
      <c r="AY40" s="255">
        <v>0</v>
      </c>
      <c r="AZ40" s="255">
        <v>0</v>
      </c>
      <c r="BA40" s="337">
        <v>0.1979823</v>
      </c>
      <c r="BB40" s="337">
        <v>0.305724</v>
      </c>
      <c r="BC40" s="337">
        <v>39.90184</v>
      </c>
      <c r="BD40" s="337">
        <v>130.06389999999999</v>
      </c>
      <c r="BE40" s="337">
        <v>297.74829999999997</v>
      </c>
      <c r="BF40" s="337">
        <v>221.66290000000001</v>
      </c>
      <c r="BG40" s="337">
        <v>89.248159999999999</v>
      </c>
      <c r="BH40" s="337">
        <v>6.1276000000000002</v>
      </c>
      <c r="BI40" s="337">
        <v>0</v>
      </c>
      <c r="BJ40" s="337">
        <v>8.5914299999999999E-2</v>
      </c>
      <c r="BK40" s="337">
        <v>0</v>
      </c>
      <c r="BL40" s="337">
        <v>0</v>
      </c>
      <c r="BM40" s="337">
        <v>0.1979823</v>
      </c>
      <c r="BN40" s="337">
        <v>0.2627043</v>
      </c>
      <c r="BO40" s="337">
        <v>38.133839999999999</v>
      </c>
      <c r="BP40" s="337">
        <v>124.28830000000001</v>
      </c>
      <c r="BQ40" s="337">
        <v>290.1309</v>
      </c>
      <c r="BR40" s="337">
        <v>219.87819999999999</v>
      </c>
      <c r="BS40" s="337">
        <v>86.201350000000005</v>
      </c>
      <c r="BT40" s="337">
        <v>6.2715909999999999</v>
      </c>
      <c r="BU40" s="337">
        <v>0</v>
      </c>
      <c r="BV40" s="337">
        <v>8.5914299999999999E-2</v>
      </c>
    </row>
    <row r="41" spans="1:74" ht="11.1" customHeight="1" x14ac:dyDescent="0.2">
      <c r="A41" s="9" t="s">
        <v>154</v>
      </c>
      <c r="B41" s="211" t="s">
        <v>448</v>
      </c>
      <c r="C41" s="255">
        <v>0.1047395297</v>
      </c>
      <c r="D41" s="255">
        <v>0</v>
      </c>
      <c r="E41" s="255">
        <v>2.7362651726</v>
      </c>
      <c r="F41" s="255">
        <v>1.8307868759000001</v>
      </c>
      <c r="G41" s="255">
        <v>64.076112206000005</v>
      </c>
      <c r="H41" s="255">
        <v>162.75444374</v>
      </c>
      <c r="I41" s="255">
        <v>248.66951473</v>
      </c>
      <c r="J41" s="255">
        <v>210.44814559</v>
      </c>
      <c r="K41" s="255">
        <v>68.566037484000006</v>
      </c>
      <c r="L41" s="255">
        <v>5.9834715624000001</v>
      </c>
      <c r="M41" s="255">
        <v>0</v>
      </c>
      <c r="N41" s="255">
        <v>0.15512025712999999</v>
      </c>
      <c r="O41" s="255">
        <v>0</v>
      </c>
      <c r="P41" s="255">
        <v>0</v>
      </c>
      <c r="Q41" s="255">
        <v>3.0560061559</v>
      </c>
      <c r="R41" s="255">
        <v>1.3649557071</v>
      </c>
      <c r="S41" s="255">
        <v>64.190358605</v>
      </c>
      <c r="T41" s="255">
        <v>168.73746631</v>
      </c>
      <c r="U41" s="255">
        <v>247.02721711999999</v>
      </c>
      <c r="V41" s="255">
        <v>217.00015680999999</v>
      </c>
      <c r="W41" s="255">
        <v>78.440909719000004</v>
      </c>
      <c r="X41" s="255">
        <v>7.8175837197</v>
      </c>
      <c r="Y41" s="255">
        <v>0</v>
      </c>
      <c r="Z41" s="255">
        <v>0.15512025712999999</v>
      </c>
      <c r="AA41" s="255">
        <v>0</v>
      </c>
      <c r="AB41" s="255">
        <v>0</v>
      </c>
      <c r="AC41" s="255">
        <v>2.8140854165000002</v>
      </c>
      <c r="AD41" s="255">
        <v>2.0236550032</v>
      </c>
      <c r="AE41" s="255">
        <v>58.713707712999998</v>
      </c>
      <c r="AF41" s="255">
        <v>167.49674831999999</v>
      </c>
      <c r="AG41" s="255">
        <v>251.67537622</v>
      </c>
      <c r="AH41" s="255">
        <v>203.67597735999999</v>
      </c>
      <c r="AI41" s="255">
        <v>77.373862661000004</v>
      </c>
      <c r="AJ41" s="255">
        <v>6.6281116675999998</v>
      </c>
      <c r="AK41" s="255">
        <v>0</v>
      </c>
      <c r="AL41" s="255">
        <v>0.15512025712999999</v>
      </c>
      <c r="AM41" s="255">
        <v>0</v>
      </c>
      <c r="AN41" s="255">
        <v>0</v>
      </c>
      <c r="AO41" s="255">
        <v>2.8140854165000002</v>
      </c>
      <c r="AP41" s="255">
        <v>2.0097762505999999</v>
      </c>
      <c r="AQ41" s="255">
        <v>70.545047494000002</v>
      </c>
      <c r="AR41" s="255">
        <v>169.25161635000001</v>
      </c>
      <c r="AS41" s="255">
        <v>254.75263373000001</v>
      </c>
      <c r="AT41" s="255">
        <v>211.85689435</v>
      </c>
      <c r="AU41" s="255">
        <v>81.268691680000003</v>
      </c>
      <c r="AV41" s="255">
        <v>6.8003586084999998</v>
      </c>
      <c r="AW41" s="255">
        <v>0</v>
      </c>
      <c r="AX41" s="255">
        <v>0.15512025712999999</v>
      </c>
      <c r="AY41" s="255">
        <v>0</v>
      </c>
      <c r="AZ41" s="255">
        <v>0</v>
      </c>
      <c r="BA41" s="337">
        <v>2.7061700000000002</v>
      </c>
      <c r="BB41" s="337">
        <v>2.0488879999999998</v>
      </c>
      <c r="BC41" s="337">
        <v>70.518029999999996</v>
      </c>
      <c r="BD41" s="337">
        <v>167.7636</v>
      </c>
      <c r="BE41" s="337">
        <v>274.72089999999997</v>
      </c>
      <c r="BF41" s="337">
        <v>215.07980000000001</v>
      </c>
      <c r="BG41" s="337">
        <v>88.60463</v>
      </c>
      <c r="BH41" s="337">
        <v>7.417262</v>
      </c>
      <c r="BI41" s="337">
        <v>0</v>
      </c>
      <c r="BJ41" s="337">
        <v>0.15512029999999999</v>
      </c>
      <c r="BK41" s="337">
        <v>0</v>
      </c>
      <c r="BL41" s="337">
        <v>0</v>
      </c>
      <c r="BM41" s="337">
        <v>2.7058939999999998</v>
      </c>
      <c r="BN41" s="337">
        <v>1.3926799999999999</v>
      </c>
      <c r="BO41" s="337">
        <v>68.806600000000003</v>
      </c>
      <c r="BP41" s="337">
        <v>163.50030000000001</v>
      </c>
      <c r="BQ41" s="337">
        <v>268.40870000000001</v>
      </c>
      <c r="BR41" s="337">
        <v>207.69710000000001</v>
      </c>
      <c r="BS41" s="337">
        <v>88.203689999999995</v>
      </c>
      <c r="BT41" s="337">
        <v>7.2289009999999996</v>
      </c>
      <c r="BU41" s="337">
        <v>0</v>
      </c>
      <c r="BV41" s="337">
        <v>0.15512029999999999</v>
      </c>
    </row>
    <row r="42" spans="1:74" ht="11.1" customHeight="1" x14ac:dyDescent="0.2">
      <c r="A42" s="9" t="s">
        <v>155</v>
      </c>
      <c r="B42" s="211" t="s">
        <v>449</v>
      </c>
      <c r="C42" s="255">
        <v>0.20605248340999999</v>
      </c>
      <c r="D42" s="255">
        <v>0</v>
      </c>
      <c r="E42" s="255">
        <v>6.6768635670999998</v>
      </c>
      <c r="F42" s="255">
        <v>7.6266563278000001</v>
      </c>
      <c r="G42" s="255">
        <v>66.768926246999996</v>
      </c>
      <c r="H42" s="255">
        <v>204.28167049000001</v>
      </c>
      <c r="I42" s="255">
        <v>315.3375451</v>
      </c>
      <c r="J42" s="255">
        <v>263.38448247000002</v>
      </c>
      <c r="K42" s="255">
        <v>95.114760739999994</v>
      </c>
      <c r="L42" s="255">
        <v>9.2151671319999995</v>
      </c>
      <c r="M42" s="255">
        <v>7.2334988961999996E-2</v>
      </c>
      <c r="N42" s="255">
        <v>0</v>
      </c>
      <c r="O42" s="255">
        <v>0</v>
      </c>
      <c r="P42" s="255">
        <v>7.6355745213999996E-3</v>
      </c>
      <c r="Q42" s="255">
        <v>7.2739775734999998</v>
      </c>
      <c r="R42" s="255">
        <v>6.3263238827999997</v>
      </c>
      <c r="S42" s="255">
        <v>64.662486090000002</v>
      </c>
      <c r="T42" s="255">
        <v>209.93628311000001</v>
      </c>
      <c r="U42" s="255">
        <v>308.00427918999998</v>
      </c>
      <c r="V42" s="255">
        <v>260.77882438</v>
      </c>
      <c r="W42" s="255">
        <v>103.71515131</v>
      </c>
      <c r="X42" s="255">
        <v>11.678048678</v>
      </c>
      <c r="Y42" s="255">
        <v>0.27083445640999998</v>
      </c>
      <c r="Z42" s="255">
        <v>0</v>
      </c>
      <c r="AA42" s="255">
        <v>0</v>
      </c>
      <c r="AB42" s="255">
        <v>0.30455382600000003</v>
      </c>
      <c r="AC42" s="255">
        <v>6.4417983393</v>
      </c>
      <c r="AD42" s="255">
        <v>7.1714177058999997</v>
      </c>
      <c r="AE42" s="255">
        <v>58.986252647999997</v>
      </c>
      <c r="AF42" s="255">
        <v>210.44102101999999</v>
      </c>
      <c r="AG42" s="255">
        <v>310.88786902999999</v>
      </c>
      <c r="AH42" s="255">
        <v>243.30836381</v>
      </c>
      <c r="AI42" s="255">
        <v>104.60114711999999</v>
      </c>
      <c r="AJ42" s="255">
        <v>11.074171618999999</v>
      </c>
      <c r="AK42" s="255">
        <v>0.27083445640999998</v>
      </c>
      <c r="AL42" s="255">
        <v>0</v>
      </c>
      <c r="AM42" s="255">
        <v>0</v>
      </c>
      <c r="AN42" s="255">
        <v>0.30455382600000003</v>
      </c>
      <c r="AO42" s="255">
        <v>6.5370886342999999</v>
      </c>
      <c r="AP42" s="255">
        <v>7.1436857489000003</v>
      </c>
      <c r="AQ42" s="255">
        <v>71.770300043999995</v>
      </c>
      <c r="AR42" s="255">
        <v>219.48483143999999</v>
      </c>
      <c r="AS42" s="255">
        <v>312.52960580000001</v>
      </c>
      <c r="AT42" s="255">
        <v>246.99769169000001</v>
      </c>
      <c r="AU42" s="255">
        <v>109.04234058999999</v>
      </c>
      <c r="AV42" s="255">
        <v>11.028744815</v>
      </c>
      <c r="AW42" s="255">
        <v>0.27083445640999998</v>
      </c>
      <c r="AX42" s="255">
        <v>0</v>
      </c>
      <c r="AY42" s="255">
        <v>0</v>
      </c>
      <c r="AZ42" s="255">
        <v>0.30455382600000003</v>
      </c>
      <c r="BA42" s="337">
        <v>6.219881</v>
      </c>
      <c r="BB42" s="337">
        <v>7.5944789999999998</v>
      </c>
      <c r="BC42" s="337">
        <v>70.469070000000002</v>
      </c>
      <c r="BD42" s="337">
        <v>218.07810000000001</v>
      </c>
      <c r="BE42" s="337">
        <v>326.05959999999999</v>
      </c>
      <c r="BF42" s="337">
        <v>251.45160000000001</v>
      </c>
      <c r="BG42" s="337">
        <v>119.0261</v>
      </c>
      <c r="BH42" s="337">
        <v>11.269920000000001</v>
      </c>
      <c r="BI42" s="337">
        <v>0.1984995</v>
      </c>
      <c r="BJ42" s="337">
        <v>0</v>
      </c>
      <c r="BK42" s="337">
        <v>0</v>
      </c>
      <c r="BL42" s="337">
        <v>0.30455379999999999</v>
      </c>
      <c r="BM42" s="337">
        <v>6.2606460000000004</v>
      </c>
      <c r="BN42" s="337">
        <v>6.2277269999999998</v>
      </c>
      <c r="BO42" s="337">
        <v>71.228070000000002</v>
      </c>
      <c r="BP42" s="337">
        <v>213.07069999999999</v>
      </c>
      <c r="BQ42" s="337">
        <v>322.93259999999998</v>
      </c>
      <c r="BR42" s="337">
        <v>244.08629999999999</v>
      </c>
      <c r="BS42" s="337">
        <v>118.81189999999999</v>
      </c>
      <c r="BT42" s="337">
        <v>10.77345</v>
      </c>
      <c r="BU42" s="337">
        <v>0.22710150000000001</v>
      </c>
      <c r="BV42" s="337">
        <v>0</v>
      </c>
    </row>
    <row r="43" spans="1:74" ht="11.1" customHeight="1" x14ac:dyDescent="0.2">
      <c r="A43" s="9" t="s">
        <v>156</v>
      </c>
      <c r="B43" s="211" t="s">
        <v>481</v>
      </c>
      <c r="C43" s="255">
        <v>31.188478663000001</v>
      </c>
      <c r="D43" s="255">
        <v>29.334828197</v>
      </c>
      <c r="E43" s="255">
        <v>52.953602801999999</v>
      </c>
      <c r="F43" s="255">
        <v>89.911449645000005</v>
      </c>
      <c r="G43" s="255">
        <v>204.58800195000001</v>
      </c>
      <c r="H43" s="255">
        <v>366.4497647</v>
      </c>
      <c r="I43" s="255">
        <v>441.87788741000003</v>
      </c>
      <c r="J43" s="255">
        <v>427.46628643999998</v>
      </c>
      <c r="K43" s="255">
        <v>277.69370020999997</v>
      </c>
      <c r="L43" s="255">
        <v>125.72024152</v>
      </c>
      <c r="M43" s="255">
        <v>49.862241679</v>
      </c>
      <c r="N43" s="255">
        <v>46.141239595000002</v>
      </c>
      <c r="O43" s="255">
        <v>29.631265142</v>
      </c>
      <c r="P43" s="255">
        <v>29.691021932000002</v>
      </c>
      <c r="Q43" s="255">
        <v>57.268517441999997</v>
      </c>
      <c r="R43" s="255">
        <v>87.740372746999995</v>
      </c>
      <c r="S43" s="255">
        <v>206.23307407999999</v>
      </c>
      <c r="T43" s="255">
        <v>371.67142289999998</v>
      </c>
      <c r="U43" s="255">
        <v>447.95122177000002</v>
      </c>
      <c r="V43" s="255">
        <v>429.52886910000001</v>
      </c>
      <c r="W43" s="255">
        <v>289.36635045000003</v>
      </c>
      <c r="X43" s="255">
        <v>130.83691232999999</v>
      </c>
      <c r="Y43" s="255">
        <v>51.740688431000002</v>
      </c>
      <c r="Z43" s="255">
        <v>47.125718403999997</v>
      </c>
      <c r="AA43" s="255">
        <v>29.911160381999998</v>
      </c>
      <c r="AB43" s="255">
        <v>32.932729864999999</v>
      </c>
      <c r="AC43" s="255">
        <v>56.439365023000001</v>
      </c>
      <c r="AD43" s="255">
        <v>94.125230522999999</v>
      </c>
      <c r="AE43" s="255">
        <v>209.46946302999999</v>
      </c>
      <c r="AF43" s="255">
        <v>371.48139986000001</v>
      </c>
      <c r="AG43" s="255">
        <v>453.96584680000001</v>
      </c>
      <c r="AH43" s="255">
        <v>419.79883129000001</v>
      </c>
      <c r="AI43" s="255">
        <v>286.78512982000001</v>
      </c>
      <c r="AJ43" s="255">
        <v>127.72507487</v>
      </c>
      <c r="AK43" s="255">
        <v>53.619524204000001</v>
      </c>
      <c r="AL43" s="255">
        <v>45.679626493000001</v>
      </c>
      <c r="AM43" s="255">
        <v>28.950014631999998</v>
      </c>
      <c r="AN43" s="255">
        <v>36.548145173000002</v>
      </c>
      <c r="AO43" s="255">
        <v>54.898419015000002</v>
      </c>
      <c r="AP43" s="255">
        <v>95.071481255999998</v>
      </c>
      <c r="AQ43" s="255">
        <v>218.21809393000001</v>
      </c>
      <c r="AR43" s="255">
        <v>371.03260890000001</v>
      </c>
      <c r="AS43" s="255">
        <v>456.52454604000002</v>
      </c>
      <c r="AT43" s="255">
        <v>425.39872568999999</v>
      </c>
      <c r="AU43" s="255">
        <v>298.18961639000003</v>
      </c>
      <c r="AV43" s="255">
        <v>135.53442806000001</v>
      </c>
      <c r="AW43" s="255">
        <v>57.592083817999999</v>
      </c>
      <c r="AX43" s="255">
        <v>45.975134353000001</v>
      </c>
      <c r="AY43" s="255">
        <v>29.675743996000001</v>
      </c>
      <c r="AZ43" s="255">
        <v>41.409361976</v>
      </c>
      <c r="BA43" s="337">
        <v>55.882620000000003</v>
      </c>
      <c r="BB43" s="337">
        <v>97.936869999999999</v>
      </c>
      <c r="BC43" s="337">
        <v>227.28790000000001</v>
      </c>
      <c r="BD43" s="337">
        <v>371.0616</v>
      </c>
      <c r="BE43" s="337">
        <v>466.38979999999998</v>
      </c>
      <c r="BF43" s="337">
        <v>426.42419999999998</v>
      </c>
      <c r="BG43" s="337">
        <v>309.22829999999999</v>
      </c>
      <c r="BH43" s="337">
        <v>142.3167</v>
      </c>
      <c r="BI43" s="337">
        <v>57.407730000000001</v>
      </c>
      <c r="BJ43" s="337">
        <v>47.54571</v>
      </c>
      <c r="BK43" s="337">
        <v>33.502940000000002</v>
      </c>
      <c r="BL43" s="337">
        <v>45.263950000000001</v>
      </c>
      <c r="BM43" s="337">
        <v>60.20834</v>
      </c>
      <c r="BN43" s="337">
        <v>98.625299999999996</v>
      </c>
      <c r="BO43" s="337">
        <v>223.49950000000001</v>
      </c>
      <c r="BP43" s="337">
        <v>362.65899999999999</v>
      </c>
      <c r="BQ43" s="337">
        <v>462.32429999999999</v>
      </c>
      <c r="BR43" s="337">
        <v>422.38220000000001</v>
      </c>
      <c r="BS43" s="337">
        <v>305.28730000000002</v>
      </c>
      <c r="BT43" s="337">
        <v>144.65369999999999</v>
      </c>
      <c r="BU43" s="337">
        <v>58.934260000000002</v>
      </c>
      <c r="BV43" s="337">
        <v>50.640439999999998</v>
      </c>
    </row>
    <row r="44" spans="1:74" ht="11.1" customHeight="1" x14ac:dyDescent="0.2">
      <c r="A44" s="9" t="s">
        <v>157</v>
      </c>
      <c r="B44" s="211" t="s">
        <v>451</v>
      </c>
      <c r="C44" s="255">
        <v>5.7296101806999999</v>
      </c>
      <c r="D44" s="255">
        <v>2.1640767095000002</v>
      </c>
      <c r="E44" s="255">
        <v>24.463180555000001</v>
      </c>
      <c r="F44" s="255">
        <v>38.370370362000003</v>
      </c>
      <c r="G44" s="255">
        <v>156.98706841000001</v>
      </c>
      <c r="H44" s="255">
        <v>345.76657108000001</v>
      </c>
      <c r="I44" s="255">
        <v>408.84325193000001</v>
      </c>
      <c r="J44" s="255">
        <v>405.83606130999999</v>
      </c>
      <c r="K44" s="255">
        <v>222.48316754999999</v>
      </c>
      <c r="L44" s="255">
        <v>47.084452222000003</v>
      </c>
      <c r="M44" s="255">
        <v>4.0826389706999997</v>
      </c>
      <c r="N44" s="255">
        <v>5.0676977196999999</v>
      </c>
      <c r="O44" s="255">
        <v>4.1095498306999998</v>
      </c>
      <c r="P44" s="255">
        <v>2.3906381668000001</v>
      </c>
      <c r="Q44" s="255">
        <v>26.321480019999999</v>
      </c>
      <c r="R44" s="255">
        <v>34.220052185999997</v>
      </c>
      <c r="S44" s="255">
        <v>156.57400856000001</v>
      </c>
      <c r="T44" s="255">
        <v>353.16943663000001</v>
      </c>
      <c r="U44" s="255">
        <v>411.98322237999997</v>
      </c>
      <c r="V44" s="255">
        <v>404.9698482</v>
      </c>
      <c r="W44" s="255">
        <v>238.70373011000001</v>
      </c>
      <c r="X44" s="255">
        <v>55.232841817999997</v>
      </c>
      <c r="Y44" s="255">
        <v>5.0539068299999999</v>
      </c>
      <c r="Z44" s="255">
        <v>5.1443890581999998</v>
      </c>
      <c r="AA44" s="255">
        <v>5.5845867305999999</v>
      </c>
      <c r="AB44" s="255">
        <v>4.0442098214</v>
      </c>
      <c r="AC44" s="255">
        <v>24.480493982999999</v>
      </c>
      <c r="AD44" s="255">
        <v>40.369564988999997</v>
      </c>
      <c r="AE44" s="255">
        <v>152.20978615999999</v>
      </c>
      <c r="AF44" s="255">
        <v>346.13772368999997</v>
      </c>
      <c r="AG44" s="255">
        <v>417.78096676000001</v>
      </c>
      <c r="AH44" s="255">
        <v>383.61675127000001</v>
      </c>
      <c r="AI44" s="255">
        <v>230.03409144</v>
      </c>
      <c r="AJ44" s="255">
        <v>52.901609102999998</v>
      </c>
      <c r="AK44" s="255">
        <v>5.3080202022999998</v>
      </c>
      <c r="AL44" s="255">
        <v>4.6874839136000004</v>
      </c>
      <c r="AM44" s="255">
        <v>5.4083815103999999</v>
      </c>
      <c r="AN44" s="255">
        <v>5.9092691097000003</v>
      </c>
      <c r="AO44" s="255">
        <v>24.542589776</v>
      </c>
      <c r="AP44" s="255">
        <v>38.579362476999997</v>
      </c>
      <c r="AQ44" s="255">
        <v>166.88566370999999</v>
      </c>
      <c r="AR44" s="255">
        <v>349.03669574000003</v>
      </c>
      <c r="AS44" s="255">
        <v>420.78879208000001</v>
      </c>
      <c r="AT44" s="255">
        <v>387.81477387000001</v>
      </c>
      <c r="AU44" s="255">
        <v>240.32950640999999</v>
      </c>
      <c r="AV44" s="255">
        <v>57.135949287000003</v>
      </c>
      <c r="AW44" s="255">
        <v>5.2472555427999996</v>
      </c>
      <c r="AX44" s="255">
        <v>4.6036848045000003</v>
      </c>
      <c r="AY44" s="255">
        <v>5.4746137025000001</v>
      </c>
      <c r="AZ44" s="255">
        <v>7.0191478141000001</v>
      </c>
      <c r="BA44" s="337">
        <v>23.364280000000001</v>
      </c>
      <c r="BB44" s="337">
        <v>39.516889999999997</v>
      </c>
      <c r="BC44" s="337">
        <v>173.66839999999999</v>
      </c>
      <c r="BD44" s="337">
        <v>343.36020000000002</v>
      </c>
      <c r="BE44" s="337">
        <v>431.45839999999998</v>
      </c>
      <c r="BF44" s="337">
        <v>394.43220000000002</v>
      </c>
      <c r="BG44" s="337">
        <v>255.56399999999999</v>
      </c>
      <c r="BH44" s="337">
        <v>61.824080000000002</v>
      </c>
      <c r="BI44" s="337">
        <v>5.0041260000000003</v>
      </c>
      <c r="BJ44" s="337">
        <v>5.1099490000000003</v>
      </c>
      <c r="BK44" s="337">
        <v>6.6516520000000003</v>
      </c>
      <c r="BL44" s="337">
        <v>7.0446989999999996</v>
      </c>
      <c r="BM44" s="337">
        <v>24.465520000000001</v>
      </c>
      <c r="BN44" s="337">
        <v>38.708539999999999</v>
      </c>
      <c r="BO44" s="337">
        <v>169.4477</v>
      </c>
      <c r="BP44" s="337">
        <v>332.73630000000003</v>
      </c>
      <c r="BQ44" s="337">
        <v>425.3304</v>
      </c>
      <c r="BR44" s="337">
        <v>385.3854</v>
      </c>
      <c r="BS44" s="337">
        <v>251.63220000000001</v>
      </c>
      <c r="BT44" s="337">
        <v>62.387549999999997</v>
      </c>
      <c r="BU44" s="337">
        <v>5.204707</v>
      </c>
      <c r="BV44" s="337">
        <v>5.3710149999999999</v>
      </c>
    </row>
    <row r="45" spans="1:74" ht="11.1" customHeight="1" x14ac:dyDescent="0.2">
      <c r="A45" s="9" t="s">
        <v>158</v>
      </c>
      <c r="B45" s="211" t="s">
        <v>452</v>
      </c>
      <c r="C45" s="255">
        <v>13.723784876</v>
      </c>
      <c r="D45" s="255">
        <v>14.758363730999999</v>
      </c>
      <c r="E45" s="255">
        <v>61.922601591999999</v>
      </c>
      <c r="F45" s="255">
        <v>121.74198611</v>
      </c>
      <c r="G45" s="255">
        <v>278.32244304</v>
      </c>
      <c r="H45" s="255">
        <v>489.57762887000001</v>
      </c>
      <c r="I45" s="255">
        <v>558.74825506000002</v>
      </c>
      <c r="J45" s="255">
        <v>586.26493330999995</v>
      </c>
      <c r="K45" s="255">
        <v>372.38181845999998</v>
      </c>
      <c r="L45" s="255">
        <v>145.58520394999999</v>
      </c>
      <c r="M45" s="255">
        <v>34.387369941999999</v>
      </c>
      <c r="N45" s="255">
        <v>11.024094593999999</v>
      </c>
      <c r="O45" s="255">
        <v>11.175439101</v>
      </c>
      <c r="P45" s="255">
        <v>16.251619700999999</v>
      </c>
      <c r="Q45" s="255">
        <v>62.099637215000001</v>
      </c>
      <c r="R45" s="255">
        <v>113.61212153</v>
      </c>
      <c r="S45" s="255">
        <v>270.99475661999998</v>
      </c>
      <c r="T45" s="255">
        <v>491.80826331999998</v>
      </c>
      <c r="U45" s="255">
        <v>563.97457148000001</v>
      </c>
      <c r="V45" s="255">
        <v>579.81591467999999</v>
      </c>
      <c r="W45" s="255">
        <v>383.76354155000001</v>
      </c>
      <c r="X45" s="255">
        <v>154.27068661999999</v>
      </c>
      <c r="Y45" s="255">
        <v>38.427541140999999</v>
      </c>
      <c r="Z45" s="255">
        <v>11.848388255</v>
      </c>
      <c r="AA45" s="255">
        <v>14.038109915</v>
      </c>
      <c r="AB45" s="255">
        <v>22.071028409</v>
      </c>
      <c r="AC45" s="255">
        <v>63.640565082999998</v>
      </c>
      <c r="AD45" s="255">
        <v>122.29653915999999</v>
      </c>
      <c r="AE45" s="255">
        <v>269.56313145000001</v>
      </c>
      <c r="AF45" s="255">
        <v>494.84883658000001</v>
      </c>
      <c r="AG45" s="255">
        <v>576.36690837000003</v>
      </c>
      <c r="AH45" s="255">
        <v>573.76947581000002</v>
      </c>
      <c r="AI45" s="255">
        <v>381.76409432999998</v>
      </c>
      <c r="AJ45" s="255">
        <v>152.00837429000001</v>
      </c>
      <c r="AK45" s="255">
        <v>40.954476683000003</v>
      </c>
      <c r="AL45" s="255">
        <v>10.845882014000001</v>
      </c>
      <c r="AM45" s="255">
        <v>13.502855895</v>
      </c>
      <c r="AN45" s="255">
        <v>22.786073996999999</v>
      </c>
      <c r="AO45" s="255">
        <v>67.133011155999995</v>
      </c>
      <c r="AP45" s="255">
        <v>118.12639944</v>
      </c>
      <c r="AQ45" s="255">
        <v>279.98123960999999</v>
      </c>
      <c r="AR45" s="255">
        <v>498.96666003000001</v>
      </c>
      <c r="AS45" s="255">
        <v>582.35579430999996</v>
      </c>
      <c r="AT45" s="255">
        <v>578.96566897000002</v>
      </c>
      <c r="AU45" s="255">
        <v>391.04410283999999</v>
      </c>
      <c r="AV45" s="255">
        <v>155.28495759</v>
      </c>
      <c r="AW45" s="255">
        <v>38.734803925999998</v>
      </c>
      <c r="AX45" s="255">
        <v>10.896193468</v>
      </c>
      <c r="AY45" s="255">
        <v>13.157583540999999</v>
      </c>
      <c r="AZ45" s="255">
        <v>21.894626958</v>
      </c>
      <c r="BA45" s="337">
        <v>64.907650000000004</v>
      </c>
      <c r="BB45" s="337">
        <v>118.24039999999999</v>
      </c>
      <c r="BC45" s="337">
        <v>281.51909999999998</v>
      </c>
      <c r="BD45" s="337">
        <v>492.1601</v>
      </c>
      <c r="BE45" s="337">
        <v>578.67089999999996</v>
      </c>
      <c r="BF45" s="337">
        <v>585.73829999999998</v>
      </c>
      <c r="BG45" s="337">
        <v>411.57990000000001</v>
      </c>
      <c r="BH45" s="337">
        <v>158.0907</v>
      </c>
      <c r="BI45" s="337">
        <v>36.977820000000001</v>
      </c>
      <c r="BJ45" s="337">
        <v>12.094939999999999</v>
      </c>
      <c r="BK45" s="337">
        <v>15.5108</v>
      </c>
      <c r="BL45" s="337">
        <v>23.276759999999999</v>
      </c>
      <c r="BM45" s="337">
        <v>68.385019999999997</v>
      </c>
      <c r="BN45" s="337">
        <v>120.33629999999999</v>
      </c>
      <c r="BO45" s="337">
        <v>280.13159999999999</v>
      </c>
      <c r="BP45" s="337">
        <v>485.61919999999998</v>
      </c>
      <c r="BQ45" s="337">
        <v>580.38890000000004</v>
      </c>
      <c r="BR45" s="337">
        <v>578.91719999999998</v>
      </c>
      <c r="BS45" s="337">
        <v>408.28129999999999</v>
      </c>
      <c r="BT45" s="337">
        <v>159.0575</v>
      </c>
      <c r="BU45" s="337">
        <v>37.75658</v>
      </c>
      <c r="BV45" s="337">
        <v>12.416539999999999</v>
      </c>
    </row>
    <row r="46" spans="1:74" ht="11.1" customHeight="1" x14ac:dyDescent="0.2">
      <c r="A46" s="9" t="s">
        <v>159</v>
      </c>
      <c r="B46" s="211" t="s">
        <v>453</v>
      </c>
      <c r="C46" s="255">
        <v>1.0583117285999999</v>
      </c>
      <c r="D46" s="255">
        <v>3.3760331522000002</v>
      </c>
      <c r="E46" s="255">
        <v>16.244446964000002</v>
      </c>
      <c r="F46" s="255">
        <v>41.013781801999997</v>
      </c>
      <c r="G46" s="255">
        <v>114.09367758</v>
      </c>
      <c r="H46" s="255">
        <v>273.85495658999997</v>
      </c>
      <c r="I46" s="255">
        <v>387.82114971999999</v>
      </c>
      <c r="J46" s="255">
        <v>338.92048872999999</v>
      </c>
      <c r="K46" s="255">
        <v>203.03168538</v>
      </c>
      <c r="L46" s="255">
        <v>65.526439518999993</v>
      </c>
      <c r="M46" s="255">
        <v>10.352733408000001</v>
      </c>
      <c r="N46" s="255">
        <v>0</v>
      </c>
      <c r="O46" s="255">
        <v>0.91434051586999998</v>
      </c>
      <c r="P46" s="255">
        <v>3.9874308615</v>
      </c>
      <c r="Q46" s="255">
        <v>18.223322189000001</v>
      </c>
      <c r="R46" s="255">
        <v>41.36097084</v>
      </c>
      <c r="S46" s="255">
        <v>107.66720485</v>
      </c>
      <c r="T46" s="255">
        <v>275.11416492000001</v>
      </c>
      <c r="U46" s="255">
        <v>385.83713456999999</v>
      </c>
      <c r="V46" s="255">
        <v>338.94558175999998</v>
      </c>
      <c r="W46" s="255">
        <v>205.56487308000001</v>
      </c>
      <c r="X46" s="255">
        <v>70.378264251999994</v>
      </c>
      <c r="Y46" s="255">
        <v>10.506263518000001</v>
      </c>
      <c r="Z46" s="255">
        <v>0</v>
      </c>
      <c r="AA46" s="255">
        <v>0.91434051586999998</v>
      </c>
      <c r="AB46" s="255">
        <v>4.2037590472000002</v>
      </c>
      <c r="AC46" s="255">
        <v>19.054068783999998</v>
      </c>
      <c r="AD46" s="255">
        <v>41.989209854999999</v>
      </c>
      <c r="AE46" s="255">
        <v>105.17971248000001</v>
      </c>
      <c r="AF46" s="255">
        <v>278.92774868999999</v>
      </c>
      <c r="AG46" s="255">
        <v>384.43970769999999</v>
      </c>
      <c r="AH46" s="255">
        <v>334.70227397999997</v>
      </c>
      <c r="AI46" s="255">
        <v>203.37710208999999</v>
      </c>
      <c r="AJ46" s="255">
        <v>72.841538174999997</v>
      </c>
      <c r="AK46" s="255">
        <v>11.363002075000001</v>
      </c>
      <c r="AL46" s="255">
        <v>0.11671694618</v>
      </c>
      <c r="AM46" s="255">
        <v>1.3385281447999999</v>
      </c>
      <c r="AN46" s="255">
        <v>4.2916259033999999</v>
      </c>
      <c r="AO46" s="255">
        <v>19.161780196999999</v>
      </c>
      <c r="AP46" s="255">
        <v>45.139111733</v>
      </c>
      <c r="AQ46" s="255">
        <v>110.66268072</v>
      </c>
      <c r="AR46" s="255">
        <v>282.23395017000001</v>
      </c>
      <c r="AS46" s="255">
        <v>388.18350371999998</v>
      </c>
      <c r="AT46" s="255">
        <v>336.40161775000001</v>
      </c>
      <c r="AU46" s="255">
        <v>207.60846434999999</v>
      </c>
      <c r="AV46" s="255">
        <v>70.266701784999995</v>
      </c>
      <c r="AW46" s="255">
        <v>10.482314050999999</v>
      </c>
      <c r="AX46" s="255">
        <v>0.11671694618</v>
      </c>
      <c r="AY46" s="255">
        <v>1.1684876631000001</v>
      </c>
      <c r="AZ46" s="255">
        <v>4.0301899418999998</v>
      </c>
      <c r="BA46" s="337">
        <v>18.712689999999998</v>
      </c>
      <c r="BB46" s="337">
        <v>47.09102</v>
      </c>
      <c r="BC46" s="337">
        <v>99.803929999999994</v>
      </c>
      <c r="BD46" s="337">
        <v>285.62430000000001</v>
      </c>
      <c r="BE46" s="337">
        <v>388.80309999999997</v>
      </c>
      <c r="BF46" s="337">
        <v>343.08960000000002</v>
      </c>
      <c r="BG46" s="337">
        <v>206.78039999999999</v>
      </c>
      <c r="BH46" s="337">
        <v>70.863100000000003</v>
      </c>
      <c r="BI46" s="337">
        <v>10.2506</v>
      </c>
      <c r="BJ46" s="337">
        <v>0.1167169</v>
      </c>
      <c r="BK46" s="337">
        <v>1.052597</v>
      </c>
      <c r="BL46" s="337">
        <v>3.8563800000000001</v>
      </c>
      <c r="BM46" s="337">
        <v>19.494859999999999</v>
      </c>
      <c r="BN46" s="337">
        <v>48.834290000000003</v>
      </c>
      <c r="BO46" s="337">
        <v>105.4311</v>
      </c>
      <c r="BP46" s="337">
        <v>287.61559999999997</v>
      </c>
      <c r="BQ46" s="337">
        <v>389.6952</v>
      </c>
      <c r="BR46" s="337">
        <v>345.10969999999998</v>
      </c>
      <c r="BS46" s="337">
        <v>204.71289999999999</v>
      </c>
      <c r="BT46" s="337">
        <v>71.059240000000003</v>
      </c>
      <c r="BU46" s="337">
        <v>10.78825</v>
      </c>
      <c r="BV46" s="337">
        <v>0.17551269999999999</v>
      </c>
    </row>
    <row r="47" spans="1:74" ht="11.1" customHeight="1" x14ac:dyDescent="0.2">
      <c r="A47" s="9" t="s">
        <v>160</v>
      </c>
      <c r="B47" s="211" t="s">
        <v>454</v>
      </c>
      <c r="C47" s="255">
        <v>8.9442748620000003</v>
      </c>
      <c r="D47" s="255">
        <v>7.4344157797000001</v>
      </c>
      <c r="E47" s="255">
        <v>12.395978863</v>
      </c>
      <c r="F47" s="255">
        <v>17.653166119000002</v>
      </c>
      <c r="G47" s="255">
        <v>46.291067024</v>
      </c>
      <c r="H47" s="255">
        <v>115.8304469</v>
      </c>
      <c r="I47" s="255">
        <v>232.54952241999999</v>
      </c>
      <c r="J47" s="255">
        <v>222.20107960999999</v>
      </c>
      <c r="K47" s="255">
        <v>156.13331072</v>
      </c>
      <c r="L47" s="255">
        <v>48.830546550999998</v>
      </c>
      <c r="M47" s="255">
        <v>14.260272451000001</v>
      </c>
      <c r="N47" s="255">
        <v>8.5622546746000001</v>
      </c>
      <c r="O47" s="255">
        <v>8.9148078539999993</v>
      </c>
      <c r="P47" s="255">
        <v>8.3869402931000003</v>
      </c>
      <c r="Q47" s="255">
        <v>12.91404311</v>
      </c>
      <c r="R47" s="255">
        <v>19.407195905999998</v>
      </c>
      <c r="S47" s="255">
        <v>44.739591695999998</v>
      </c>
      <c r="T47" s="255">
        <v>116.27256388000001</v>
      </c>
      <c r="U47" s="255">
        <v>224.35915813</v>
      </c>
      <c r="V47" s="255">
        <v>227.08711948000001</v>
      </c>
      <c r="W47" s="255">
        <v>156.08061791</v>
      </c>
      <c r="X47" s="255">
        <v>50.944501465000002</v>
      </c>
      <c r="Y47" s="255">
        <v>14.328494405000001</v>
      </c>
      <c r="Z47" s="255">
        <v>8.4671223683000001</v>
      </c>
      <c r="AA47" s="255">
        <v>8.8040525182000007</v>
      </c>
      <c r="AB47" s="255">
        <v>8.4258669518999998</v>
      </c>
      <c r="AC47" s="255">
        <v>13.056582552</v>
      </c>
      <c r="AD47" s="255">
        <v>20.019115048</v>
      </c>
      <c r="AE47" s="255">
        <v>44.523290813000003</v>
      </c>
      <c r="AF47" s="255">
        <v>120.54458477</v>
      </c>
      <c r="AG47" s="255">
        <v>228.95040806</v>
      </c>
      <c r="AH47" s="255">
        <v>231.54784878000001</v>
      </c>
      <c r="AI47" s="255">
        <v>160.58672207999999</v>
      </c>
      <c r="AJ47" s="255">
        <v>54.470919815999999</v>
      </c>
      <c r="AK47" s="255">
        <v>14.919562806</v>
      </c>
      <c r="AL47" s="255">
        <v>8.5726916975999998</v>
      </c>
      <c r="AM47" s="255">
        <v>9.6434732970999999</v>
      </c>
      <c r="AN47" s="255">
        <v>8.4739074159999994</v>
      </c>
      <c r="AO47" s="255">
        <v>12.701013885</v>
      </c>
      <c r="AP47" s="255">
        <v>20.702899028000001</v>
      </c>
      <c r="AQ47" s="255">
        <v>45.033779871</v>
      </c>
      <c r="AR47" s="255">
        <v>119.24394482</v>
      </c>
      <c r="AS47" s="255">
        <v>238.44796048000001</v>
      </c>
      <c r="AT47" s="255">
        <v>233.43640784999999</v>
      </c>
      <c r="AU47" s="255">
        <v>158.89551598</v>
      </c>
      <c r="AV47" s="255">
        <v>53.010703157000002</v>
      </c>
      <c r="AW47" s="255">
        <v>14.649383201999999</v>
      </c>
      <c r="AX47" s="255">
        <v>8.6796579904000009</v>
      </c>
      <c r="AY47" s="255">
        <v>9.4797082309</v>
      </c>
      <c r="AZ47" s="255">
        <v>8.4348538481999995</v>
      </c>
      <c r="BA47" s="337">
        <v>12.71213</v>
      </c>
      <c r="BB47" s="337">
        <v>21.973780000000001</v>
      </c>
      <c r="BC47" s="337">
        <v>39.823450000000001</v>
      </c>
      <c r="BD47" s="337">
        <v>123.2234</v>
      </c>
      <c r="BE47" s="337">
        <v>233.9222</v>
      </c>
      <c r="BF47" s="337">
        <v>237.1208</v>
      </c>
      <c r="BG47" s="337">
        <v>153.023</v>
      </c>
      <c r="BH47" s="337">
        <v>54.30789</v>
      </c>
      <c r="BI47" s="337">
        <v>14.82023</v>
      </c>
      <c r="BJ47" s="337">
        <v>8.9380279999999992</v>
      </c>
      <c r="BK47" s="337">
        <v>9.5670800000000007</v>
      </c>
      <c r="BL47" s="337">
        <v>8.5889310000000005</v>
      </c>
      <c r="BM47" s="337">
        <v>13.03468</v>
      </c>
      <c r="BN47" s="337">
        <v>22.840679999999999</v>
      </c>
      <c r="BO47" s="337">
        <v>42.27937</v>
      </c>
      <c r="BP47" s="337">
        <v>125.1502</v>
      </c>
      <c r="BQ47" s="337">
        <v>238.76089999999999</v>
      </c>
      <c r="BR47" s="337">
        <v>242.53829999999999</v>
      </c>
      <c r="BS47" s="337">
        <v>153.68819999999999</v>
      </c>
      <c r="BT47" s="337">
        <v>54.873269999999998</v>
      </c>
      <c r="BU47" s="337">
        <v>15.02782</v>
      </c>
      <c r="BV47" s="337">
        <v>8.9191149999999997</v>
      </c>
    </row>
    <row r="48" spans="1:74" ht="11.1" customHeight="1" x14ac:dyDescent="0.2">
      <c r="A48" s="9" t="s">
        <v>161</v>
      </c>
      <c r="B48" s="212" t="s">
        <v>482</v>
      </c>
      <c r="C48" s="253">
        <v>9.5484675261999996</v>
      </c>
      <c r="D48" s="253">
        <v>9.0066481118000006</v>
      </c>
      <c r="E48" s="253">
        <v>23.062230616000001</v>
      </c>
      <c r="F48" s="253">
        <v>40.690856689</v>
      </c>
      <c r="G48" s="253">
        <v>116.74338702999999</v>
      </c>
      <c r="H48" s="253">
        <v>246.58303076000001</v>
      </c>
      <c r="I48" s="253">
        <v>346.17161622999998</v>
      </c>
      <c r="J48" s="253">
        <v>320.1408146</v>
      </c>
      <c r="K48" s="253">
        <v>178.79444197000001</v>
      </c>
      <c r="L48" s="253">
        <v>59.360425503000002</v>
      </c>
      <c r="M48" s="253">
        <v>17.076087444999999</v>
      </c>
      <c r="N48" s="253">
        <v>12.023066537</v>
      </c>
      <c r="O48" s="253">
        <v>8.8435451250000003</v>
      </c>
      <c r="P48" s="253">
        <v>9.4979182371000004</v>
      </c>
      <c r="Q48" s="253">
        <v>24.460466907000001</v>
      </c>
      <c r="R48" s="253">
        <v>39.420351314999998</v>
      </c>
      <c r="S48" s="253">
        <v>115.62972431999999</v>
      </c>
      <c r="T48" s="253">
        <v>250.36014379</v>
      </c>
      <c r="U48" s="253">
        <v>346.40592580999999</v>
      </c>
      <c r="V48" s="253">
        <v>323.38667078999998</v>
      </c>
      <c r="W48" s="253">
        <v>187.27841909</v>
      </c>
      <c r="X48" s="253">
        <v>63.315451537999998</v>
      </c>
      <c r="Y48" s="253">
        <v>18.099929418999999</v>
      </c>
      <c r="Z48" s="253">
        <v>12.352288241</v>
      </c>
      <c r="AA48" s="253">
        <v>9.3555300720000005</v>
      </c>
      <c r="AB48" s="253">
        <v>11.017811457000001</v>
      </c>
      <c r="AC48" s="253">
        <v>24.490591202000001</v>
      </c>
      <c r="AD48" s="253">
        <v>42.541709664000003</v>
      </c>
      <c r="AE48" s="253">
        <v>114.40974627</v>
      </c>
      <c r="AF48" s="253">
        <v>251.33387965</v>
      </c>
      <c r="AG48" s="253">
        <v>352.01485391</v>
      </c>
      <c r="AH48" s="253">
        <v>316.4302414</v>
      </c>
      <c r="AI48" s="253">
        <v>187.04425878000001</v>
      </c>
      <c r="AJ48" s="253">
        <v>63.004586011999997</v>
      </c>
      <c r="AK48" s="253">
        <v>19.034089168000001</v>
      </c>
      <c r="AL48" s="253">
        <v>11.987571027</v>
      </c>
      <c r="AM48" s="253">
        <v>9.2849541813999998</v>
      </c>
      <c r="AN48" s="253">
        <v>12.000857949</v>
      </c>
      <c r="AO48" s="253">
        <v>24.650040546</v>
      </c>
      <c r="AP48" s="253">
        <v>42.590640350999998</v>
      </c>
      <c r="AQ48" s="253">
        <v>122.51214895</v>
      </c>
      <c r="AR48" s="253">
        <v>252.18579792</v>
      </c>
      <c r="AS48" s="253">
        <v>356.52376106999998</v>
      </c>
      <c r="AT48" s="253">
        <v>323.40301617</v>
      </c>
      <c r="AU48" s="253">
        <v>193.0947912</v>
      </c>
      <c r="AV48" s="253">
        <v>65.023938362999999</v>
      </c>
      <c r="AW48" s="253">
        <v>19.492290806</v>
      </c>
      <c r="AX48" s="253">
        <v>12.097832991000001</v>
      </c>
      <c r="AY48" s="253">
        <v>9.3801019413999995</v>
      </c>
      <c r="AZ48" s="253">
        <v>12.939803761</v>
      </c>
      <c r="BA48" s="338">
        <v>24.51153</v>
      </c>
      <c r="BB48" s="338">
        <v>43.754399999999997</v>
      </c>
      <c r="BC48" s="338">
        <v>123.61239999999999</v>
      </c>
      <c r="BD48" s="338">
        <v>252.72030000000001</v>
      </c>
      <c r="BE48" s="338">
        <v>365.18799999999999</v>
      </c>
      <c r="BF48" s="338">
        <v>326.72910000000002</v>
      </c>
      <c r="BG48" s="338">
        <v>200.53530000000001</v>
      </c>
      <c r="BH48" s="338">
        <v>67.647739999999999</v>
      </c>
      <c r="BI48" s="338">
        <v>19.298660000000002</v>
      </c>
      <c r="BJ48" s="338">
        <v>12.66089</v>
      </c>
      <c r="BK48" s="338">
        <v>10.527749999999999</v>
      </c>
      <c r="BL48" s="338">
        <v>13.90723</v>
      </c>
      <c r="BM48" s="338">
        <v>26.02243</v>
      </c>
      <c r="BN48" s="338">
        <v>44.316049999999997</v>
      </c>
      <c r="BO48" s="338">
        <v>123.0896</v>
      </c>
      <c r="BP48" s="338">
        <v>248.69450000000001</v>
      </c>
      <c r="BQ48" s="338">
        <v>362.97680000000003</v>
      </c>
      <c r="BR48" s="338">
        <v>324.23599999999999</v>
      </c>
      <c r="BS48" s="338">
        <v>198.92359999999999</v>
      </c>
      <c r="BT48" s="338">
        <v>68.539640000000006</v>
      </c>
      <c r="BU48" s="338">
        <v>19.849720000000001</v>
      </c>
      <c r="BV48" s="338">
        <v>13.34944</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39"/>
      <c r="AZ49" s="339"/>
      <c r="BA49" s="339"/>
      <c r="BB49" s="339"/>
      <c r="BC49" s="339"/>
      <c r="BD49" s="702"/>
      <c r="BE49" s="702"/>
      <c r="BF49" s="702"/>
      <c r="BG49" s="339"/>
      <c r="BH49" s="339"/>
      <c r="BI49" s="339"/>
      <c r="BJ49" s="339"/>
      <c r="BK49" s="339"/>
      <c r="BL49" s="339"/>
      <c r="BM49" s="339"/>
      <c r="BN49" s="339"/>
      <c r="BO49" s="339"/>
      <c r="BP49" s="339"/>
      <c r="BQ49" s="339"/>
      <c r="BR49" s="339"/>
      <c r="BS49" s="339"/>
      <c r="BT49" s="339"/>
      <c r="BU49" s="339"/>
      <c r="BV49" s="339"/>
    </row>
    <row r="50" spans="1:74" s="197" customFormat="1" ht="12" customHeight="1" x14ac:dyDescent="0.25">
      <c r="A50" s="148"/>
      <c r="B50" s="821" t="s">
        <v>834</v>
      </c>
      <c r="C50" s="800"/>
      <c r="D50" s="800"/>
      <c r="E50" s="800"/>
      <c r="F50" s="800"/>
      <c r="G50" s="800"/>
      <c r="H50" s="800"/>
      <c r="I50" s="800"/>
      <c r="J50" s="800"/>
      <c r="K50" s="800"/>
      <c r="L50" s="800"/>
      <c r="M50" s="800"/>
      <c r="N50" s="800"/>
      <c r="O50" s="800"/>
      <c r="P50" s="800"/>
      <c r="Q50" s="800"/>
      <c r="AY50" s="498"/>
      <c r="AZ50" s="498"/>
      <c r="BA50" s="498"/>
      <c r="BB50" s="498"/>
      <c r="BC50" s="749"/>
      <c r="BD50" s="749"/>
      <c r="BE50" s="749"/>
      <c r="BF50" s="749"/>
      <c r="BG50" s="498"/>
      <c r="BH50" s="498"/>
      <c r="BI50" s="498"/>
      <c r="BJ50" s="498"/>
    </row>
    <row r="51" spans="1:74" s="465" customFormat="1" ht="12" customHeight="1" x14ac:dyDescent="0.25">
      <c r="A51" s="462"/>
      <c r="B51" s="789" t="s">
        <v>170</v>
      </c>
      <c r="C51" s="789"/>
      <c r="D51" s="789"/>
      <c r="E51" s="789"/>
      <c r="F51" s="789"/>
      <c r="G51" s="789"/>
      <c r="H51" s="789"/>
      <c r="I51" s="789"/>
      <c r="J51" s="789"/>
      <c r="K51" s="789"/>
      <c r="L51" s="789"/>
      <c r="M51" s="789"/>
      <c r="N51" s="789"/>
      <c r="O51" s="789"/>
      <c r="P51" s="789"/>
      <c r="Q51" s="789"/>
      <c r="AY51" s="499"/>
      <c r="AZ51" s="499"/>
      <c r="BA51" s="499"/>
      <c r="BB51" s="499"/>
      <c r="BC51" s="703"/>
      <c r="BD51" s="703"/>
      <c r="BE51" s="703"/>
      <c r="BF51" s="703"/>
      <c r="BG51" s="499"/>
      <c r="BH51" s="499"/>
      <c r="BI51" s="499"/>
      <c r="BJ51" s="499"/>
    </row>
    <row r="52" spans="1:74" s="465" customFormat="1" ht="12" customHeight="1" x14ac:dyDescent="0.25">
      <c r="A52" s="466"/>
      <c r="B52" s="816" t="s">
        <v>171</v>
      </c>
      <c r="C52" s="790"/>
      <c r="D52" s="790"/>
      <c r="E52" s="790"/>
      <c r="F52" s="790"/>
      <c r="G52" s="790"/>
      <c r="H52" s="790"/>
      <c r="I52" s="790"/>
      <c r="J52" s="790"/>
      <c r="K52" s="790"/>
      <c r="L52" s="790"/>
      <c r="M52" s="790"/>
      <c r="N52" s="790"/>
      <c r="O52" s="790"/>
      <c r="P52" s="790"/>
      <c r="Q52" s="786"/>
      <c r="AY52" s="499"/>
      <c r="AZ52" s="499"/>
      <c r="BA52" s="499"/>
      <c r="BB52" s="499"/>
      <c r="BC52" s="499"/>
      <c r="BD52" s="703"/>
      <c r="BE52" s="703"/>
      <c r="BF52" s="703"/>
      <c r="BG52" s="499"/>
      <c r="BH52" s="499"/>
      <c r="BI52" s="499"/>
      <c r="BJ52" s="499"/>
    </row>
    <row r="53" spans="1:74" s="465" customFormat="1" ht="12" customHeight="1" x14ac:dyDescent="0.25">
      <c r="A53" s="466"/>
      <c r="B53" s="816" t="s">
        <v>166</v>
      </c>
      <c r="C53" s="790"/>
      <c r="D53" s="790"/>
      <c r="E53" s="790"/>
      <c r="F53" s="790"/>
      <c r="G53" s="790"/>
      <c r="H53" s="790"/>
      <c r="I53" s="790"/>
      <c r="J53" s="790"/>
      <c r="K53" s="790"/>
      <c r="L53" s="790"/>
      <c r="M53" s="790"/>
      <c r="N53" s="790"/>
      <c r="O53" s="790"/>
      <c r="P53" s="790"/>
      <c r="Q53" s="786"/>
      <c r="AY53" s="499"/>
      <c r="AZ53" s="499"/>
      <c r="BA53" s="499"/>
      <c r="BB53" s="499"/>
      <c r="BC53" s="499"/>
      <c r="BD53" s="703"/>
      <c r="BE53" s="703"/>
      <c r="BF53" s="703"/>
      <c r="BG53" s="499"/>
      <c r="BH53" s="499"/>
      <c r="BI53" s="499"/>
      <c r="BJ53" s="499"/>
    </row>
    <row r="54" spans="1:74" s="465" customFormat="1" ht="12" customHeight="1" x14ac:dyDescent="0.25">
      <c r="A54" s="466"/>
      <c r="B54" s="816" t="s">
        <v>363</v>
      </c>
      <c r="C54" s="790"/>
      <c r="D54" s="790"/>
      <c r="E54" s="790"/>
      <c r="F54" s="790"/>
      <c r="G54" s="790"/>
      <c r="H54" s="790"/>
      <c r="I54" s="790"/>
      <c r="J54" s="790"/>
      <c r="K54" s="790"/>
      <c r="L54" s="790"/>
      <c r="M54" s="790"/>
      <c r="N54" s="790"/>
      <c r="O54" s="790"/>
      <c r="P54" s="790"/>
      <c r="Q54" s="786"/>
      <c r="AY54" s="499"/>
      <c r="AZ54" s="499"/>
      <c r="BA54" s="499"/>
      <c r="BB54" s="499"/>
      <c r="BC54" s="499"/>
      <c r="BD54" s="703"/>
      <c r="BE54" s="703"/>
      <c r="BF54" s="703"/>
      <c r="BG54" s="499"/>
      <c r="BH54" s="499"/>
      <c r="BI54" s="499"/>
      <c r="BJ54" s="499"/>
    </row>
    <row r="55" spans="1:74" s="467" customFormat="1" ht="12" customHeight="1" x14ac:dyDescent="0.25">
      <c r="A55" s="466"/>
      <c r="B55" s="816" t="s">
        <v>167</v>
      </c>
      <c r="C55" s="790"/>
      <c r="D55" s="790"/>
      <c r="E55" s="790"/>
      <c r="F55" s="790"/>
      <c r="G55" s="790"/>
      <c r="H55" s="790"/>
      <c r="I55" s="790"/>
      <c r="J55" s="790"/>
      <c r="K55" s="790"/>
      <c r="L55" s="790"/>
      <c r="M55" s="790"/>
      <c r="N55" s="790"/>
      <c r="O55" s="790"/>
      <c r="P55" s="790"/>
      <c r="Q55" s="786"/>
      <c r="AY55" s="500"/>
      <c r="AZ55" s="500"/>
      <c r="BA55" s="500"/>
      <c r="BB55" s="500"/>
      <c r="BC55" s="500"/>
      <c r="BD55" s="704"/>
      <c r="BE55" s="704"/>
      <c r="BF55" s="704"/>
      <c r="BG55" s="500"/>
      <c r="BH55" s="500"/>
      <c r="BI55" s="500"/>
      <c r="BJ55" s="500"/>
    </row>
    <row r="56" spans="1:74" s="467" customFormat="1" ht="12" customHeight="1" x14ac:dyDescent="0.25">
      <c r="A56" s="466"/>
      <c r="B56" s="789" t="s">
        <v>168</v>
      </c>
      <c r="C56" s="790"/>
      <c r="D56" s="790"/>
      <c r="E56" s="790"/>
      <c r="F56" s="790"/>
      <c r="G56" s="790"/>
      <c r="H56" s="790"/>
      <c r="I56" s="790"/>
      <c r="J56" s="790"/>
      <c r="K56" s="790"/>
      <c r="L56" s="790"/>
      <c r="M56" s="790"/>
      <c r="N56" s="790"/>
      <c r="O56" s="790"/>
      <c r="P56" s="790"/>
      <c r="Q56" s="786"/>
      <c r="AY56" s="500"/>
      <c r="AZ56" s="500"/>
      <c r="BA56" s="500"/>
      <c r="BB56" s="500"/>
      <c r="BC56" s="500"/>
      <c r="BD56" s="704"/>
      <c r="BE56" s="704"/>
      <c r="BF56" s="704"/>
      <c r="BG56" s="500"/>
      <c r="BH56" s="500"/>
      <c r="BI56" s="500"/>
      <c r="BJ56" s="500"/>
    </row>
    <row r="57" spans="1:74" s="467" customFormat="1" ht="12" customHeight="1" x14ac:dyDescent="0.25">
      <c r="A57" s="429"/>
      <c r="B57" s="806" t="s">
        <v>169</v>
      </c>
      <c r="C57" s="786"/>
      <c r="D57" s="786"/>
      <c r="E57" s="786"/>
      <c r="F57" s="786"/>
      <c r="G57" s="786"/>
      <c r="H57" s="786"/>
      <c r="I57" s="786"/>
      <c r="J57" s="786"/>
      <c r="K57" s="786"/>
      <c r="L57" s="786"/>
      <c r="M57" s="786"/>
      <c r="N57" s="786"/>
      <c r="O57" s="786"/>
      <c r="P57" s="786"/>
      <c r="Q57" s="786"/>
      <c r="AY57" s="500"/>
      <c r="AZ57" s="500"/>
      <c r="BA57" s="500"/>
      <c r="BB57" s="500"/>
      <c r="BC57" s="500"/>
      <c r="BD57" s="704"/>
      <c r="BE57" s="704"/>
      <c r="BF57" s="704"/>
      <c r="BG57" s="500"/>
      <c r="BH57" s="500"/>
      <c r="BI57" s="500"/>
      <c r="BJ57" s="500"/>
    </row>
    <row r="58" spans="1:74" x14ac:dyDescent="0.15">
      <c r="BK58" s="340"/>
      <c r="BL58" s="340"/>
      <c r="BM58" s="340"/>
      <c r="BN58" s="340"/>
      <c r="BO58" s="340"/>
      <c r="BP58" s="340"/>
      <c r="BQ58" s="340"/>
      <c r="BR58" s="340"/>
      <c r="BS58" s="340"/>
      <c r="BT58" s="340"/>
      <c r="BU58" s="340"/>
      <c r="BV58" s="340"/>
    </row>
    <row r="59" spans="1:74" x14ac:dyDescent="0.15">
      <c r="BK59" s="340"/>
      <c r="BL59" s="340"/>
      <c r="BM59" s="340"/>
      <c r="BN59" s="340"/>
      <c r="BO59" s="340"/>
      <c r="BP59" s="340"/>
      <c r="BQ59" s="340"/>
      <c r="BR59" s="340"/>
      <c r="BS59" s="340"/>
      <c r="BT59" s="340"/>
      <c r="BU59" s="340"/>
      <c r="BV59" s="340"/>
    </row>
    <row r="60" spans="1:74" x14ac:dyDescent="0.15">
      <c r="BK60" s="340"/>
      <c r="BL60" s="340"/>
      <c r="BM60" s="340"/>
      <c r="BN60" s="340"/>
      <c r="BO60" s="340"/>
      <c r="BP60" s="340"/>
      <c r="BQ60" s="340"/>
      <c r="BR60" s="340"/>
      <c r="BS60" s="340"/>
      <c r="BT60" s="340"/>
      <c r="BU60" s="340"/>
      <c r="BV60" s="340"/>
    </row>
    <row r="61" spans="1:74" x14ac:dyDescent="0.15">
      <c r="BK61" s="340"/>
      <c r="BL61" s="340"/>
      <c r="BM61" s="340"/>
      <c r="BN61" s="340"/>
      <c r="BO61" s="340"/>
      <c r="BP61" s="340"/>
      <c r="BQ61" s="340"/>
      <c r="BR61" s="340"/>
      <c r="BS61" s="340"/>
      <c r="BT61" s="340"/>
      <c r="BU61" s="340"/>
      <c r="BV61" s="340"/>
    </row>
    <row r="62" spans="1:74" x14ac:dyDescent="0.15">
      <c r="BK62" s="340"/>
      <c r="BL62" s="340"/>
      <c r="BM62" s="340"/>
      <c r="BN62" s="340"/>
      <c r="BO62" s="340"/>
      <c r="BP62" s="340"/>
      <c r="BQ62" s="340"/>
      <c r="BR62" s="340"/>
      <c r="BS62" s="340"/>
      <c r="BT62" s="340"/>
      <c r="BU62" s="340"/>
      <c r="BV62" s="340"/>
    </row>
    <row r="63" spans="1:74" x14ac:dyDescent="0.15">
      <c r="BK63" s="340"/>
      <c r="BL63" s="340"/>
      <c r="BM63" s="340"/>
      <c r="BN63" s="340"/>
      <c r="BO63" s="340"/>
      <c r="BP63" s="340"/>
      <c r="BQ63" s="340"/>
      <c r="BR63" s="340"/>
      <c r="BS63" s="340"/>
      <c r="BT63" s="340"/>
      <c r="BU63" s="340"/>
      <c r="BV63" s="340"/>
    </row>
    <row r="64" spans="1:74" x14ac:dyDescent="0.15">
      <c r="BK64" s="340"/>
      <c r="BL64" s="340"/>
      <c r="BM64" s="340"/>
      <c r="BN64" s="340"/>
      <c r="BO64" s="340"/>
      <c r="BP64" s="340"/>
      <c r="BQ64" s="340"/>
      <c r="BR64" s="340"/>
      <c r="BS64" s="340"/>
      <c r="BT64" s="340"/>
      <c r="BU64" s="340"/>
      <c r="BV64" s="340"/>
    </row>
    <row r="65" spans="63:74" x14ac:dyDescent="0.15">
      <c r="BK65" s="340"/>
      <c r="BL65" s="340"/>
      <c r="BM65" s="340"/>
      <c r="BN65" s="340"/>
      <c r="BO65" s="340"/>
      <c r="BP65" s="340"/>
      <c r="BQ65" s="340"/>
      <c r="BR65" s="340"/>
      <c r="BS65" s="340"/>
      <c r="BT65" s="340"/>
      <c r="BU65" s="340"/>
      <c r="BV65" s="340"/>
    </row>
    <row r="66" spans="63:74" x14ac:dyDescent="0.15">
      <c r="BK66" s="340"/>
      <c r="BL66" s="340"/>
      <c r="BM66" s="340"/>
      <c r="BN66" s="340"/>
      <c r="BO66" s="340"/>
      <c r="BP66" s="340"/>
      <c r="BQ66" s="340"/>
      <c r="BR66" s="340"/>
      <c r="BS66" s="340"/>
      <c r="BT66" s="340"/>
      <c r="BU66" s="340"/>
      <c r="BV66" s="340"/>
    </row>
    <row r="67" spans="63:74" x14ac:dyDescent="0.15">
      <c r="BK67" s="340"/>
      <c r="BL67" s="340"/>
      <c r="BM67" s="340"/>
      <c r="BN67" s="340"/>
      <c r="BO67" s="340"/>
      <c r="BP67" s="340"/>
      <c r="BQ67" s="340"/>
      <c r="BR67" s="340"/>
      <c r="BS67" s="340"/>
      <c r="BT67" s="340"/>
      <c r="BU67" s="340"/>
      <c r="BV67" s="340"/>
    </row>
    <row r="68" spans="63:74" x14ac:dyDescent="0.15">
      <c r="BK68" s="340"/>
      <c r="BL68" s="340"/>
      <c r="BM68" s="340"/>
      <c r="BN68" s="340"/>
      <c r="BO68" s="340"/>
      <c r="BP68" s="340"/>
      <c r="BQ68" s="340"/>
      <c r="BR68" s="340"/>
      <c r="BS68" s="340"/>
      <c r="BT68" s="340"/>
      <c r="BU68" s="340"/>
      <c r="BV68" s="340"/>
    </row>
    <row r="69" spans="63:74" x14ac:dyDescent="0.15">
      <c r="BK69" s="340"/>
      <c r="BL69" s="340"/>
      <c r="BM69" s="340"/>
      <c r="BN69" s="340"/>
      <c r="BO69" s="340"/>
      <c r="BP69" s="340"/>
      <c r="BQ69" s="340"/>
      <c r="BR69" s="340"/>
      <c r="BS69" s="340"/>
      <c r="BT69" s="340"/>
      <c r="BU69" s="340"/>
      <c r="BV69" s="340"/>
    </row>
    <row r="70" spans="63:74" x14ac:dyDescent="0.15">
      <c r="BK70" s="340"/>
      <c r="BL70" s="340"/>
      <c r="BM70" s="340"/>
      <c r="BN70" s="340"/>
      <c r="BO70" s="340"/>
      <c r="BP70" s="340"/>
      <c r="BQ70" s="340"/>
      <c r="BR70" s="340"/>
      <c r="BS70" s="340"/>
      <c r="BT70" s="340"/>
      <c r="BU70" s="340"/>
      <c r="BV70" s="340"/>
    </row>
    <row r="71" spans="63:74" x14ac:dyDescent="0.15">
      <c r="BK71" s="340"/>
      <c r="BL71" s="340"/>
      <c r="BM71" s="340"/>
      <c r="BN71" s="340"/>
      <c r="BO71" s="340"/>
      <c r="BP71" s="340"/>
      <c r="BQ71" s="340"/>
      <c r="BR71" s="340"/>
      <c r="BS71" s="340"/>
      <c r="BT71" s="340"/>
      <c r="BU71" s="340"/>
      <c r="BV71" s="340"/>
    </row>
    <row r="72" spans="63:74" x14ac:dyDescent="0.15">
      <c r="BK72" s="340"/>
      <c r="BL72" s="340"/>
      <c r="BM72" s="340"/>
      <c r="BN72" s="340"/>
      <c r="BO72" s="340"/>
      <c r="BP72" s="340"/>
      <c r="BQ72" s="340"/>
      <c r="BR72" s="340"/>
      <c r="BS72" s="340"/>
      <c r="BT72" s="340"/>
      <c r="BU72" s="340"/>
      <c r="BV72" s="340"/>
    </row>
    <row r="73" spans="63:74" x14ac:dyDescent="0.15">
      <c r="BK73" s="340"/>
      <c r="BL73" s="340"/>
      <c r="BM73" s="340"/>
      <c r="BN73" s="340"/>
      <c r="BO73" s="340"/>
      <c r="BP73" s="340"/>
      <c r="BQ73" s="340"/>
      <c r="BR73" s="340"/>
      <c r="BS73" s="340"/>
      <c r="BT73" s="340"/>
      <c r="BU73" s="340"/>
      <c r="BV73" s="340"/>
    </row>
    <row r="74" spans="63:74" x14ac:dyDescent="0.15">
      <c r="BK74" s="340"/>
      <c r="BL74" s="340"/>
      <c r="BM74" s="340"/>
      <c r="BN74" s="340"/>
      <c r="BO74" s="340"/>
      <c r="BP74" s="340"/>
      <c r="BQ74" s="340"/>
      <c r="BR74" s="340"/>
      <c r="BS74" s="340"/>
      <c r="BT74" s="340"/>
      <c r="BU74" s="340"/>
      <c r="BV74" s="340"/>
    </row>
    <row r="75" spans="63:74" x14ac:dyDescent="0.15">
      <c r="BK75" s="340"/>
      <c r="BL75" s="340"/>
      <c r="BM75" s="340"/>
      <c r="BN75" s="340"/>
      <c r="BO75" s="340"/>
      <c r="BP75" s="340"/>
      <c r="BQ75" s="340"/>
      <c r="BR75" s="340"/>
      <c r="BS75" s="340"/>
      <c r="BT75" s="340"/>
      <c r="BU75" s="340"/>
      <c r="BV75" s="340"/>
    </row>
    <row r="76" spans="63:74" x14ac:dyDescent="0.15">
      <c r="BK76" s="340"/>
      <c r="BL76" s="340"/>
      <c r="BM76" s="340"/>
      <c r="BN76" s="340"/>
      <c r="BO76" s="340"/>
      <c r="BP76" s="340"/>
      <c r="BQ76" s="340"/>
      <c r="BR76" s="340"/>
      <c r="BS76" s="340"/>
      <c r="BT76" s="340"/>
      <c r="BU76" s="340"/>
      <c r="BV76" s="340"/>
    </row>
    <row r="77" spans="63:74" x14ac:dyDescent="0.15">
      <c r="BK77" s="340"/>
      <c r="BL77" s="340"/>
      <c r="BM77" s="340"/>
      <c r="BN77" s="340"/>
      <c r="BO77" s="340"/>
      <c r="BP77" s="340"/>
      <c r="BQ77" s="340"/>
      <c r="BR77" s="340"/>
      <c r="BS77" s="340"/>
      <c r="BT77" s="340"/>
      <c r="BU77" s="340"/>
      <c r="BV77" s="340"/>
    </row>
    <row r="78" spans="63:74" x14ac:dyDescent="0.15">
      <c r="BK78" s="340"/>
      <c r="BL78" s="340"/>
      <c r="BM78" s="340"/>
      <c r="BN78" s="340"/>
      <c r="BO78" s="340"/>
      <c r="BP78" s="340"/>
      <c r="BQ78" s="340"/>
      <c r="BR78" s="340"/>
      <c r="BS78" s="340"/>
      <c r="BT78" s="340"/>
      <c r="BU78" s="340"/>
      <c r="BV78" s="340"/>
    </row>
    <row r="79" spans="63:74" x14ac:dyDescent="0.15">
      <c r="BK79" s="340"/>
      <c r="BL79" s="340"/>
      <c r="BM79" s="340"/>
      <c r="BN79" s="340"/>
      <c r="BO79" s="340"/>
      <c r="BP79" s="340"/>
      <c r="BQ79" s="340"/>
      <c r="BR79" s="340"/>
      <c r="BS79" s="340"/>
      <c r="BT79" s="340"/>
      <c r="BU79" s="340"/>
      <c r="BV79" s="340"/>
    </row>
    <row r="80" spans="63:74" x14ac:dyDescent="0.15">
      <c r="BK80" s="340"/>
      <c r="BL80" s="340"/>
      <c r="BM80" s="340"/>
      <c r="BN80" s="340"/>
      <c r="BO80" s="340"/>
      <c r="BP80" s="340"/>
      <c r="BQ80" s="340"/>
      <c r="BR80" s="340"/>
      <c r="BS80" s="340"/>
      <c r="BT80" s="340"/>
      <c r="BU80" s="340"/>
      <c r="BV80" s="340"/>
    </row>
    <row r="81" spans="63:74" x14ac:dyDescent="0.15">
      <c r="BK81" s="340"/>
      <c r="BL81" s="340"/>
      <c r="BM81" s="340"/>
      <c r="BN81" s="340"/>
      <c r="BO81" s="340"/>
      <c r="BP81" s="340"/>
      <c r="BQ81" s="340"/>
      <c r="BR81" s="340"/>
      <c r="BS81" s="340"/>
      <c r="BT81" s="340"/>
      <c r="BU81" s="340"/>
      <c r="BV81" s="340"/>
    </row>
    <row r="82" spans="63:74" x14ac:dyDescent="0.15">
      <c r="BK82" s="340"/>
      <c r="BL82" s="340"/>
      <c r="BM82" s="340"/>
      <c r="BN82" s="340"/>
      <c r="BO82" s="340"/>
      <c r="BP82" s="340"/>
      <c r="BQ82" s="340"/>
      <c r="BR82" s="340"/>
      <c r="BS82" s="340"/>
      <c r="BT82" s="340"/>
      <c r="BU82" s="340"/>
      <c r="BV82" s="340"/>
    </row>
    <row r="83" spans="63:74" x14ac:dyDescent="0.15">
      <c r="BK83" s="340"/>
      <c r="BL83" s="340"/>
      <c r="BM83" s="340"/>
      <c r="BN83" s="340"/>
      <c r="BO83" s="340"/>
      <c r="BP83" s="340"/>
      <c r="BQ83" s="340"/>
      <c r="BR83" s="340"/>
      <c r="BS83" s="340"/>
      <c r="BT83" s="340"/>
      <c r="BU83" s="340"/>
      <c r="BV83" s="340"/>
    </row>
    <row r="84" spans="63:74" x14ac:dyDescent="0.15">
      <c r="BK84" s="340"/>
      <c r="BL84" s="340"/>
      <c r="BM84" s="340"/>
      <c r="BN84" s="340"/>
      <c r="BO84" s="340"/>
      <c r="BP84" s="340"/>
      <c r="BQ84" s="340"/>
      <c r="BR84" s="340"/>
      <c r="BS84" s="340"/>
      <c r="BT84" s="340"/>
      <c r="BU84" s="340"/>
      <c r="BV84" s="340"/>
    </row>
    <row r="85" spans="63:74" x14ac:dyDescent="0.15">
      <c r="BK85" s="340"/>
      <c r="BL85" s="340"/>
      <c r="BM85" s="340"/>
      <c r="BN85" s="340"/>
      <c r="BO85" s="340"/>
      <c r="BP85" s="340"/>
      <c r="BQ85" s="340"/>
      <c r="BR85" s="340"/>
      <c r="BS85" s="340"/>
      <c r="BT85" s="340"/>
      <c r="BU85" s="340"/>
      <c r="BV85" s="340"/>
    </row>
    <row r="86" spans="63:74" x14ac:dyDescent="0.15">
      <c r="BK86" s="340"/>
      <c r="BL86" s="340"/>
      <c r="BM86" s="340"/>
      <c r="BN86" s="340"/>
      <c r="BO86" s="340"/>
      <c r="BP86" s="340"/>
      <c r="BQ86" s="340"/>
      <c r="BR86" s="340"/>
      <c r="BS86" s="340"/>
      <c r="BT86" s="340"/>
      <c r="BU86" s="340"/>
      <c r="BV86" s="340"/>
    </row>
    <row r="87" spans="63:74" x14ac:dyDescent="0.15">
      <c r="BK87" s="340"/>
      <c r="BL87" s="340"/>
      <c r="BM87" s="340"/>
      <c r="BN87" s="340"/>
      <c r="BO87" s="340"/>
      <c r="BP87" s="340"/>
      <c r="BQ87" s="340"/>
      <c r="BR87" s="340"/>
      <c r="BS87" s="340"/>
      <c r="BT87" s="340"/>
      <c r="BU87" s="340"/>
      <c r="BV87" s="340"/>
    </row>
    <row r="88" spans="63:74" x14ac:dyDescent="0.15">
      <c r="BK88" s="340"/>
      <c r="BL88" s="340"/>
      <c r="BM88" s="340"/>
      <c r="BN88" s="340"/>
      <c r="BO88" s="340"/>
      <c r="BP88" s="340"/>
      <c r="BQ88" s="340"/>
      <c r="BR88" s="340"/>
      <c r="BS88" s="340"/>
      <c r="BT88" s="340"/>
      <c r="BU88" s="340"/>
      <c r="BV88" s="340"/>
    </row>
    <row r="89" spans="63:74" x14ac:dyDescent="0.15">
      <c r="BK89" s="340"/>
      <c r="BL89" s="340"/>
      <c r="BM89" s="340"/>
      <c r="BN89" s="340"/>
      <c r="BO89" s="340"/>
      <c r="BP89" s="340"/>
      <c r="BQ89" s="340"/>
      <c r="BR89" s="340"/>
      <c r="BS89" s="340"/>
      <c r="BT89" s="340"/>
      <c r="BU89" s="340"/>
      <c r="BV89" s="340"/>
    </row>
    <row r="90" spans="63:74" x14ac:dyDescent="0.15">
      <c r="BK90" s="340"/>
      <c r="BL90" s="340"/>
      <c r="BM90" s="340"/>
      <c r="BN90" s="340"/>
      <c r="BO90" s="340"/>
      <c r="BP90" s="340"/>
      <c r="BQ90" s="340"/>
      <c r="BR90" s="340"/>
      <c r="BS90" s="340"/>
      <c r="BT90" s="340"/>
      <c r="BU90" s="340"/>
      <c r="BV90" s="340"/>
    </row>
    <row r="91" spans="63:74" x14ac:dyDescent="0.15">
      <c r="BK91" s="340"/>
      <c r="BL91" s="340"/>
      <c r="BM91" s="340"/>
      <c r="BN91" s="340"/>
      <c r="BO91" s="340"/>
      <c r="BP91" s="340"/>
      <c r="BQ91" s="340"/>
      <c r="BR91" s="340"/>
      <c r="BS91" s="340"/>
      <c r="BT91" s="340"/>
      <c r="BU91" s="340"/>
      <c r="BV91" s="340"/>
    </row>
    <row r="92" spans="63:74" x14ac:dyDescent="0.15">
      <c r="BK92" s="340"/>
      <c r="BL92" s="340"/>
      <c r="BM92" s="340"/>
      <c r="BN92" s="340"/>
      <c r="BO92" s="340"/>
      <c r="BP92" s="340"/>
      <c r="BQ92" s="340"/>
      <c r="BR92" s="340"/>
      <c r="BS92" s="340"/>
      <c r="BT92" s="340"/>
      <c r="BU92" s="340"/>
      <c r="BV92" s="340"/>
    </row>
    <row r="93" spans="63:74" x14ac:dyDescent="0.15">
      <c r="BK93" s="340"/>
      <c r="BL93" s="340"/>
      <c r="BM93" s="340"/>
      <c r="BN93" s="340"/>
      <c r="BO93" s="340"/>
      <c r="BP93" s="340"/>
      <c r="BQ93" s="340"/>
      <c r="BR93" s="340"/>
      <c r="BS93" s="340"/>
      <c r="BT93" s="340"/>
      <c r="BU93" s="340"/>
      <c r="BV93" s="340"/>
    </row>
    <row r="94" spans="63:74" x14ac:dyDescent="0.15">
      <c r="BK94" s="340"/>
      <c r="BL94" s="340"/>
      <c r="BM94" s="340"/>
      <c r="BN94" s="340"/>
      <c r="BO94" s="340"/>
      <c r="BP94" s="340"/>
      <c r="BQ94" s="340"/>
      <c r="BR94" s="340"/>
      <c r="BS94" s="340"/>
      <c r="BT94" s="340"/>
      <c r="BU94" s="340"/>
      <c r="BV94" s="340"/>
    </row>
    <row r="95" spans="63:74" x14ac:dyDescent="0.15">
      <c r="BK95" s="340"/>
      <c r="BL95" s="340"/>
      <c r="BM95" s="340"/>
      <c r="BN95" s="340"/>
      <c r="BO95" s="340"/>
      <c r="BP95" s="340"/>
      <c r="BQ95" s="340"/>
      <c r="BR95" s="340"/>
      <c r="BS95" s="340"/>
      <c r="BT95" s="340"/>
      <c r="BU95" s="340"/>
      <c r="BV95" s="340"/>
    </row>
    <row r="96" spans="63:74" x14ac:dyDescent="0.15">
      <c r="BK96" s="340"/>
      <c r="BL96" s="340"/>
      <c r="BM96" s="340"/>
      <c r="BN96" s="340"/>
      <c r="BO96" s="340"/>
      <c r="BP96" s="340"/>
      <c r="BQ96" s="340"/>
      <c r="BR96" s="340"/>
      <c r="BS96" s="340"/>
      <c r="BT96" s="340"/>
      <c r="BU96" s="340"/>
      <c r="BV96" s="340"/>
    </row>
    <row r="97" spans="63:74" x14ac:dyDescent="0.15">
      <c r="BK97" s="340"/>
      <c r="BL97" s="340"/>
      <c r="BM97" s="340"/>
      <c r="BN97" s="340"/>
      <c r="BO97" s="340"/>
      <c r="BP97" s="340"/>
      <c r="BQ97" s="340"/>
      <c r="BR97" s="340"/>
      <c r="BS97" s="340"/>
      <c r="BT97" s="340"/>
      <c r="BU97" s="340"/>
      <c r="BV97" s="340"/>
    </row>
    <row r="98" spans="63:74" x14ac:dyDescent="0.15">
      <c r="BK98" s="340"/>
      <c r="BL98" s="340"/>
      <c r="BM98" s="340"/>
      <c r="BN98" s="340"/>
      <c r="BO98" s="340"/>
      <c r="BP98" s="340"/>
      <c r="BQ98" s="340"/>
      <c r="BR98" s="340"/>
      <c r="BS98" s="340"/>
      <c r="BT98" s="340"/>
      <c r="BU98" s="340"/>
      <c r="BV98" s="340"/>
    </row>
    <row r="99" spans="63:74" x14ac:dyDescent="0.15">
      <c r="BK99" s="340"/>
      <c r="BL99" s="340"/>
      <c r="BM99" s="340"/>
      <c r="BN99" s="340"/>
      <c r="BO99" s="340"/>
      <c r="BP99" s="340"/>
      <c r="BQ99" s="340"/>
      <c r="BR99" s="340"/>
      <c r="BS99" s="340"/>
      <c r="BT99" s="340"/>
      <c r="BU99" s="340"/>
      <c r="BV99" s="340"/>
    </row>
    <row r="100" spans="63:74" x14ac:dyDescent="0.15">
      <c r="BK100" s="340"/>
      <c r="BL100" s="340"/>
      <c r="BM100" s="340"/>
      <c r="BN100" s="340"/>
      <c r="BO100" s="340"/>
      <c r="BP100" s="340"/>
      <c r="BQ100" s="340"/>
      <c r="BR100" s="340"/>
      <c r="BS100" s="340"/>
      <c r="BT100" s="340"/>
      <c r="BU100" s="340"/>
      <c r="BV100" s="340"/>
    </row>
    <row r="101" spans="63:74" x14ac:dyDescent="0.15">
      <c r="BK101" s="340"/>
      <c r="BL101" s="340"/>
      <c r="BM101" s="340"/>
      <c r="BN101" s="340"/>
      <c r="BO101" s="340"/>
      <c r="BP101" s="340"/>
      <c r="BQ101" s="340"/>
      <c r="BR101" s="340"/>
      <c r="BS101" s="340"/>
      <c r="BT101" s="340"/>
      <c r="BU101" s="340"/>
      <c r="BV101" s="340"/>
    </row>
    <row r="102" spans="63:74" x14ac:dyDescent="0.15">
      <c r="BK102" s="340"/>
      <c r="BL102" s="340"/>
      <c r="BM102" s="340"/>
      <c r="BN102" s="340"/>
      <c r="BO102" s="340"/>
      <c r="BP102" s="340"/>
      <c r="BQ102" s="340"/>
      <c r="BR102" s="340"/>
      <c r="BS102" s="340"/>
      <c r="BT102" s="340"/>
      <c r="BU102" s="340"/>
      <c r="BV102" s="340"/>
    </row>
    <row r="103" spans="63:74" x14ac:dyDescent="0.15">
      <c r="BK103" s="340"/>
      <c r="BL103" s="340"/>
      <c r="BM103" s="340"/>
      <c r="BN103" s="340"/>
      <c r="BO103" s="340"/>
      <c r="BP103" s="340"/>
      <c r="BQ103" s="340"/>
      <c r="BR103" s="340"/>
      <c r="BS103" s="340"/>
      <c r="BT103" s="340"/>
      <c r="BU103" s="340"/>
      <c r="BV103" s="340"/>
    </row>
    <row r="104" spans="63:74" x14ac:dyDescent="0.15">
      <c r="BK104" s="340"/>
      <c r="BL104" s="340"/>
      <c r="BM104" s="340"/>
      <c r="BN104" s="340"/>
      <c r="BO104" s="340"/>
      <c r="BP104" s="340"/>
      <c r="BQ104" s="340"/>
      <c r="BR104" s="340"/>
      <c r="BS104" s="340"/>
      <c r="BT104" s="340"/>
      <c r="BU104" s="340"/>
      <c r="BV104" s="340"/>
    </row>
    <row r="105" spans="63:74" x14ac:dyDescent="0.15">
      <c r="BK105" s="340"/>
      <c r="BL105" s="340"/>
      <c r="BM105" s="340"/>
      <c r="BN105" s="340"/>
      <c r="BO105" s="340"/>
      <c r="BP105" s="340"/>
      <c r="BQ105" s="340"/>
      <c r="BR105" s="340"/>
      <c r="BS105" s="340"/>
      <c r="BT105" s="340"/>
      <c r="BU105" s="340"/>
      <c r="BV105" s="340"/>
    </row>
    <row r="106" spans="63:74" x14ac:dyDescent="0.15">
      <c r="BK106" s="340"/>
      <c r="BL106" s="340"/>
      <c r="BM106" s="340"/>
      <c r="BN106" s="340"/>
      <c r="BO106" s="340"/>
      <c r="BP106" s="340"/>
      <c r="BQ106" s="340"/>
      <c r="BR106" s="340"/>
      <c r="BS106" s="340"/>
      <c r="BT106" s="340"/>
      <c r="BU106" s="340"/>
      <c r="BV106" s="340"/>
    </row>
    <row r="107" spans="63:74" x14ac:dyDescent="0.15">
      <c r="BK107" s="340"/>
      <c r="BL107" s="340"/>
      <c r="BM107" s="340"/>
      <c r="BN107" s="340"/>
      <c r="BO107" s="340"/>
      <c r="BP107" s="340"/>
      <c r="BQ107" s="340"/>
      <c r="BR107" s="340"/>
      <c r="BS107" s="340"/>
      <c r="BT107" s="340"/>
      <c r="BU107" s="340"/>
      <c r="BV107" s="340"/>
    </row>
    <row r="108" spans="63:74" x14ac:dyDescent="0.15">
      <c r="BK108" s="340"/>
      <c r="BL108" s="340"/>
      <c r="BM108" s="340"/>
      <c r="BN108" s="340"/>
      <c r="BO108" s="340"/>
      <c r="BP108" s="340"/>
      <c r="BQ108" s="340"/>
      <c r="BR108" s="340"/>
      <c r="BS108" s="340"/>
      <c r="BT108" s="340"/>
      <c r="BU108" s="340"/>
      <c r="BV108" s="340"/>
    </row>
    <row r="109" spans="63:74" x14ac:dyDescent="0.15">
      <c r="BK109" s="340"/>
      <c r="BL109" s="340"/>
      <c r="BM109" s="340"/>
      <c r="BN109" s="340"/>
      <c r="BO109" s="340"/>
      <c r="BP109" s="340"/>
      <c r="BQ109" s="340"/>
      <c r="BR109" s="340"/>
      <c r="BS109" s="340"/>
      <c r="BT109" s="340"/>
      <c r="BU109" s="340"/>
      <c r="BV109" s="340"/>
    </row>
    <row r="110" spans="63:74" x14ac:dyDescent="0.15">
      <c r="BK110" s="340"/>
      <c r="BL110" s="340"/>
      <c r="BM110" s="340"/>
      <c r="BN110" s="340"/>
      <c r="BO110" s="340"/>
      <c r="BP110" s="340"/>
      <c r="BQ110" s="340"/>
      <c r="BR110" s="340"/>
      <c r="BS110" s="340"/>
      <c r="BT110" s="340"/>
      <c r="BU110" s="340"/>
      <c r="BV110" s="340"/>
    </row>
    <row r="111" spans="63:74" x14ac:dyDescent="0.15">
      <c r="BK111" s="340"/>
      <c r="BL111" s="340"/>
      <c r="BM111" s="340"/>
      <c r="BN111" s="340"/>
      <c r="BO111" s="340"/>
      <c r="BP111" s="340"/>
      <c r="BQ111" s="340"/>
      <c r="BR111" s="340"/>
      <c r="BS111" s="340"/>
      <c r="BT111" s="340"/>
      <c r="BU111" s="340"/>
      <c r="BV111" s="340"/>
    </row>
    <row r="112" spans="63:74" x14ac:dyDescent="0.15">
      <c r="BK112" s="340"/>
      <c r="BL112" s="340"/>
      <c r="BM112" s="340"/>
      <c r="BN112" s="340"/>
      <c r="BO112" s="340"/>
      <c r="BP112" s="340"/>
      <c r="BQ112" s="340"/>
      <c r="BR112" s="340"/>
      <c r="BS112" s="340"/>
      <c r="BT112" s="340"/>
      <c r="BU112" s="340"/>
      <c r="BV112" s="340"/>
    </row>
    <row r="113" spans="63:74" x14ac:dyDescent="0.15">
      <c r="BK113" s="340"/>
      <c r="BL113" s="340"/>
      <c r="BM113" s="340"/>
      <c r="BN113" s="340"/>
      <c r="BO113" s="340"/>
      <c r="BP113" s="340"/>
      <c r="BQ113" s="340"/>
      <c r="BR113" s="340"/>
      <c r="BS113" s="340"/>
      <c r="BT113" s="340"/>
      <c r="BU113" s="340"/>
      <c r="BV113" s="340"/>
    </row>
    <row r="114" spans="63:74" x14ac:dyDescent="0.15">
      <c r="BK114" s="340"/>
      <c r="BL114" s="340"/>
      <c r="BM114" s="340"/>
      <c r="BN114" s="340"/>
      <c r="BO114" s="340"/>
      <c r="BP114" s="340"/>
      <c r="BQ114" s="340"/>
      <c r="BR114" s="340"/>
      <c r="BS114" s="340"/>
      <c r="BT114" s="340"/>
      <c r="BU114" s="340"/>
      <c r="BV114" s="340"/>
    </row>
    <row r="115" spans="63:74" x14ac:dyDescent="0.15">
      <c r="BK115" s="340"/>
      <c r="BL115" s="340"/>
      <c r="BM115" s="340"/>
      <c r="BN115" s="340"/>
      <c r="BO115" s="340"/>
      <c r="BP115" s="340"/>
      <c r="BQ115" s="340"/>
      <c r="BR115" s="340"/>
      <c r="BS115" s="340"/>
      <c r="BT115" s="340"/>
      <c r="BU115" s="340"/>
      <c r="BV115" s="340"/>
    </row>
    <row r="116" spans="63:74" x14ac:dyDescent="0.15">
      <c r="BK116" s="340"/>
      <c r="BL116" s="340"/>
      <c r="BM116" s="340"/>
      <c r="BN116" s="340"/>
      <c r="BO116" s="340"/>
      <c r="BP116" s="340"/>
      <c r="BQ116" s="340"/>
      <c r="BR116" s="340"/>
      <c r="BS116" s="340"/>
      <c r="BT116" s="340"/>
      <c r="BU116" s="340"/>
      <c r="BV116" s="340"/>
    </row>
    <row r="117" spans="63:74" x14ac:dyDescent="0.15">
      <c r="BK117" s="340"/>
      <c r="BL117" s="340"/>
      <c r="BM117" s="340"/>
      <c r="BN117" s="340"/>
      <c r="BO117" s="340"/>
      <c r="BP117" s="340"/>
      <c r="BQ117" s="340"/>
      <c r="BR117" s="340"/>
      <c r="BS117" s="340"/>
      <c r="BT117" s="340"/>
      <c r="BU117" s="340"/>
      <c r="BV117" s="340"/>
    </row>
    <row r="118" spans="63:74" x14ac:dyDescent="0.15">
      <c r="BK118" s="340"/>
      <c r="BL118" s="340"/>
      <c r="BM118" s="340"/>
      <c r="BN118" s="340"/>
      <c r="BO118" s="340"/>
      <c r="BP118" s="340"/>
      <c r="BQ118" s="340"/>
      <c r="BR118" s="340"/>
      <c r="BS118" s="340"/>
      <c r="BT118" s="340"/>
      <c r="BU118" s="340"/>
      <c r="BV118" s="340"/>
    </row>
    <row r="119" spans="63:74" x14ac:dyDescent="0.15">
      <c r="BK119" s="340"/>
      <c r="BL119" s="340"/>
      <c r="BM119" s="340"/>
      <c r="BN119" s="340"/>
      <c r="BO119" s="340"/>
      <c r="BP119" s="340"/>
      <c r="BQ119" s="340"/>
      <c r="BR119" s="340"/>
      <c r="BS119" s="340"/>
      <c r="BT119" s="340"/>
      <c r="BU119" s="340"/>
      <c r="BV119" s="340"/>
    </row>
    <row r="120" spans="63:74" x14ac:dyDescent="0.15">
      <c r="BK120" s="340"/>
      <c r="BL120" s="340"/>
      <c r="BM120" s="340"/>
      <c r="BN120" s="340"/>
      <c r="BO120" s="340"/>
      <c r="BP120" s="340"/>
      <c r="BQ120" s="340"/>
      <c r="BR120" s="340"/>
      <c r="BS120" s="340"/>
      <c r="BT120" s="340"/>
      <c r="BU120" s="340"/>
      <c r="BV120" s="340"/>
    </row>
    <row r="121" spans="63:74" x14ac:dyDescent="0.15">
      <c r="BK121" s="340"/>
      <c r="BL121" s="340"/>
      <c r="BM121" s="340"/>
      <c r="BN121" s="340"/>
      <c r="BO121" s="340"/>
      <c r="BP121" s="340"/>
      <c r="BQ121" s="340"/>
      <c r="BR121" s="340"/>
      <c r="BS121" s="340"/>
      <c r="BT121" s="340"/>
      <c r="BU121" s="340"/>
      <c r="BV121" s="340"/>
    </row>
    <row r="122" spans="63:74" x14ac:dyDescent="0.15">
      <c r="BK122" s="340"/>
      <c r="BL122" s="340"/>
      <c r="BM122" s="340"/>
      <c r="BN122" s="340"/>
      <c r="BO122" s="340"/>
      <c r="BP122" s="340"/>
      <c r="BQ122" s="340"/>
      <c r="BR122" s="340"/>
      <c r="BS122" s="340"/>
      <c r="BT122" s="340"/>
      <c r="BU122" s="340"/>
      <c r="BV122" s="340"/>
    </row>
    <row r="123" spans="63:74" x14ac:dyDescent="0.15">
      <c r="BK123" s="340"/>
      <c r="BL123" s="340"/>
      <c r="BM123" s="340"/>
      <c r="BN123" s="340"/>
      <c r="BO123" s="340"/>
      <c r="BP123" s="340"/>
      <c r="BQ123" s="340"/>
      <c r="BR123" s="340"/>
      <c r="BS123" s="340"/>
      <c r="BT123" s="340"/>
      <c r="BU123" s="340"/>
      <c r="BV123" s="340"/>
    </row>
    <row r="124" spans="63:74" x14ac:dyDescent="0.15">
      <c r="BK124" s="340"/>
      <c r="BL124" s="340"/>
      <c r="BM124" s="340"/>
      <c r="BN124" s="340"/>
      <c r="BO124" s="340"/>
      <c r="BP124" s="340"/>
      <c r="BQ124" s="340"/>
      <c r="BR124" s="340"/>
      <c r="BS124" s="340"/>
      <c r="BT124" s="340"/>
      <c r="BU124" s="340"/>
      <c r="BV124" s="340"/>
    </row>
    <row r="125" spans="63:74" x14ac:dyDescent="0.15">
      <c r="BK125" s="340"/>
      <c r="BL125" s="340"/>
      <c r="BM125" s="340"/>
      <c r="BN125" s="340"/>
      <c r="BO125" s="340"/>
      <c r="BP125" s="340"/>
      <c r="BQ125" s="340"/>
      <c r="BR125" s="340"/>
      <c r="BS125" s="340"/>
      <c r="BT125" s="340"/>
      <c r="BU125" s="340"/>
      <c r="BV125" s="340"/>
    </row>
    <row r="126" spans="63:74" x14ac:dyDescent="0.15">
      <c r="BK126" s="340"/>
      <c r="BL126" s="340"/>
      <c r="BM126" s="340"/>
      <c r="BN126" s="340"/>
      <c r="BO126" s="340"/>
      <c r="BP126" s="340"/>
      <c r="BQ126" s="340"/>
      <c r="BR126" s="340"/>
      <c r="BS126" s="340"/>
      <c r="BT126" s="340"/>
      <c r="BU126" s="340"/>
      <c r="BV126" s="340"/>
    </row>
    <row r="127" spans="63:74" x14ac:dyDescent="0.15">
      <c r="BK127" s="340"/>
      <c r="BL127" s="340"/>
      <c r="BM127" s="340"/>
      <c r="BN127" s="340"/>
      <c r="BO127" s="340"/>
      <c r="BP127" s="340"/>
      <c r="BQ127" s="340"/>
      <c r="BR127" s="340"/>
      <c r="BS127" s="340"/>
      <c r="BT127" s="340"/>
      <c r="BU127" s="340"/>
      <c r="BV127" s="340"/>
    </row>
    <row r="128" spans="63:74" x14ac:dyDescent="0.15">
      <c r="BK128" s="340"/>
      <c r="BL128" s="340"/>
      <c r="BM128" s="340"/>
      <c r="BN128" s="340"/>
      <c r="BO128" s="340"/>
      <c r="BP128" s="340"/>
      <c r="BQ128" s="340"/>
      <c r="BR128" s="340"/>
      <c r="BS128" s="340"/>
      <c r="BT128" s="340"/>
      <c r="BU128" s="340"/>
      <c r="BV128" s="340"/>
    </row>
    <row r="129" spans="63:74" x14ac:dyDescent="0.15">
      <c r="BK129" s="340"/>
      <c r="BL129" s="340"/>
      <c r="BM129" s="340"/>
      <c r="BN129" s="340"/>
      <c r="BO129" s="340"/>
      <c r="BP129" s="340"/>
      <c r="BQ129" s="340"/>
      <c r="BR129" s="340"/>
      <c r="BS129" s="340"/>
      <c r="BT129" s="340"/>
      <c r="BU129" s="340"/>
      <c r="BV129" s="340"/>
    </row>
    <row r="130" spans="63:74" x14ac:dyDescent="0.15">
      <c r="BK130" s="340"/>
      <c r="BL130" s="340"/>
      <c r="BM130" s="340"/>
      <c r="BN130" s="340"/>
      <c r="BO130" s="340"/>
      <c r="BP130" s="340"/>
      <c r="BQ130" s="340"/>
      <c r="BR130" s="340"/>
      <c r="BS130" s="340"/>
      <c r="BT130" s="340"/>
      <c r="BU130" s="340"/>
      <c r="BV130" s="340"/>
    </row>
    <row r="131" spans="63:74" x14ac:dyDescent="0.15">
      <c r="BK131" s="340"/>
      <c r="BL131" s="340"/>
      <c r="BM131" s="340"/>
      <c r="BN131" s="340"/>
      <c r="BO131" s="340"/>
      <c r="BP131" s="340"/>
      <c r="BQ131" s="340"/>
      <c r="BR131" s="340"/>
      <c r="BS131" s="340"/>
      <c r="BT131" s="340"/>
      <c r="BU131" s="340"/>
      <c r="BV131" s="340"/>
    </row>
    <row r="132" spans="63:74" x14ac:dyDescent="0.15">
      <c r="BK132" s="340"/>
      <c r="BL132" s="340"/>
      <c r="BM132" s="340"/>
      <c r="BN132" s="340"/>
      <c r="BO132" s="340"/>
      <c r="BP132" s="340"/>
      <c r="BQ132" s="340"/>
      <c r="BR132" s="340"/>
      <c r="BS132" s="340"/>
      <c r="BT132" s="340"/>
      <c r="BU132" s="340"/>
      <c r="BV132" s="340"/>
    </row>
    <row r="133" spans="63:74" x14ac:dyDescent="0.15">
      <c r="BK133" s="340"/>
      <c r="BL133" s="340"/>
      <c r="BM133" s="340"/>
      <c r="BN133" s="340"/>
      <c r="BO133" s="340"/>
      <c r="BP133" s="340"/>
      <c r="BQ133" s="340"/>
      <c r="BR133" s="340"/>
      <c r="BS133" s="340"/>
      <c r="BT133" s="340"/>
      <c r="BU133" s="340"/>
      <c r="BV133" s="340"/>
    </row>
    <row r="134" spans="63:74" x14ac:dyDescent="0.15">
      <c r="BK134" s="340"/>
      <c r="BL134" s="340"/>
      <c r="BM134" s="340"/>
      <c r="BN134" s="340"/>
      <c r="BO134" s="340"/>
      <c r="BP134" s="340"/>
      <c r="BQ134" s="340"/>
      <c r="BR134" s="340"/>
      <c r="BS134" s="340"/>
      <c r="BT134" s="340"/>
      <c r="BU134" s="340"/>
      <c r="BV134" s="340"/>
    </row>
    <row r="135" spans="63:74" x14ac:dyDescent="0.15">
      <c r="BK135" s="340"/>
      <c r="BL135" s="340"/>
      <c r="BM135" s="340"/>
      <c r="BN135" s="340"/>
      <c r="BO135" s="340"/>
      <c r="BP135" s="340"/>
      <c r="BQ135" s="340"/>
      <c r="BR135" s="340"/>
      <c r="BS135" s="340"/>
      <c r="BT135" s="340"/>
      <c r="BU135" s="340"/>
      <c r="BV135" s="340"/>
    </row>
    <row r="136" spans="63:74" x14ac:dyDescent="0.15">
      <c r="BK136" s="340"/>
      <c r="BL136" s="340"/>
      <c r="BM136" s="340"/>
      <c r="BN136" s="340"/>
      <c r="BO136" s="340"/>
      <c r="BP136" s="340"/>
      <c r="BQ136" s="340"/>
      <c r="BR136" s="340"/>
      <c r="BS136" s="340"/>
      <c r="BT136" s="340"/>
      <c r="BU136" s="340"/>
      <c r="BV136" s="340"/>
    </row>
    <row r="137" spans="63:74" x14ac:dyDescent="0.15">
      <c r="BK137" s="340"/>
      <c r="BL137" s="340"/>
      <c r="BM137" s="340"/>
      <c r="BN137" s="340"/>
      <c r="BO137" s="340"/>
      <c r="BP137" s="340"/>
      <c r="BQ137" s="340"/>
      <c r="BR137" s="340"/>
      <c r="BS137" s="340"/>
      <c r="BT137" s="340"/>
      <c r="BU137" s="340"/>
      <c r="BV137" s="340"/>
    </row>
    <row r="138" spans="63:74" x14ac:dyDescent="0.15">
      <c r="BK138" s="340"/>
      <c r="BL138" s="340"/>
      <c r="BM138" s="340"/>
      <c r="BN138" s="340"/>
      <c r="BO138" s="340"/>
      <c r="BP138" s="340"/>
      <c r="BQ138" s="340"/>
      <c r="BR138" s="340"/>
      <c r="BS138" s="340"/>
      <c r="BT138" s="340"/>
      <c r="BU138" s="340"/>
      <c r="BV138" s="340"/>
    </row>
    <row r="139" spans="63:74" x14ac:dyDescent="0.15">
      <c r="BK139" s="340"/>
      <c r="BL139" s="340"/>
      <c r="BM139" s="340"/>
      <c r="BN139" s="340"/>
      <c r="BO139" s="340"/>
      <c r="BP139" s="340"/>
      <c r="BQ139" s="340"/>
      <c r="BR139" s="340"/>
      <c r="BS139" s="340"/>
      <c r="BT139" s="340"/>
      <c r="BU139" s="340"/>
      <c r="BV139" s="340"/>
    </row>
    <row r="140" spans="63:74" x14ac:dyDescent="0.15">
      <c r="BK140" s="340"/>
      <c r="BL140" s="340"/>
      <c r="BM140" s="340"/>
      <c r="BN140" s="340"/>
      <c r="BO140" s="340"/>
      <c r="BP140" s="340"/>
      <c r="BQ140" s="340"/>
      <c r="BR140" s="340"/>
      <c r="BS140" s="340"/>
      <c r="BT140" s="340"/>
      <c r="BU140" s="340"/>
      <c r="BV140" s="340"/>
    </row>
    <row r="141" spans="63:74" x14ac:dyDescent="0.15">
      <c r="BK141" s="340"/>
      <c r="BL141" s="340"/>
      <c r="BM141" s="340"/>
      <c r="BN141" s="340"/>
      <c r="BO141" s="340"/>
      <c r="BP141" s="340"/>
      <c r="BQ141" s="340"/>
      <c r="BR141" s="340"/>
      <c r="BS141" s="340"/>
      <c r="BT141" s="340"/>
      <c r="BU141" s="340"/>
      <c r="BV141" s="340"/>
    </row>
    <row r="142" spans="63:74" x14ac:dyDescent="0.15">
      <c r="BK142" s="340"/>
      <c r="BL142" s="340"/>
      <c r="BM142" s="340"/>
      <c r="BN142" s="340"/>
      <c r="BO142" s="340"/>
      <c r="BP142" s="340"/>
      <c r="BQ142" s="340"/>
      <c r="BR142" s="340"/>
      <c r="BS142" s="340"/>
      <c r="BT142" s="340"/>
      <c r="BU142" s="340"/>
      <c r="BV142" s="340"/>
    </row>
    <row r="143" spans="63:74" x14ac:dyDescent="0.15">
      <c r="BK143" s="340"/>
      <c r="BL143" s="340"/>
      <c r="BM143" s="340"/>
      <c r="BN143" s="340"/>
      <c r="BO143" s="340"/>
      <c r="BP143" s="340"/>
      <c r="BQ143" s="340"/>
      <c r="BR143" s="340"/>
      <c r="BS143" s="340"/>
      <c r="BT143" s="340"/>
      <c r="BU143" s="340"/>
      <c r="BV143" s="340"/>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3">
    <pageSetUpPr fitToPage="1"/>
  </sheetPr>
  <dimension ref="A1:BV144"/>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G16" sqref="BG16"/>
    </sheetView>
  </sheetViews>
  <sheetFormatPr defaultColWidth="9.5546875" defaultRowHeight="10.199999999999999" x14ac:dyDescent="0.2"/>
  <cols>
    <col min="1" max="1" width="10.5546875" style="12" bestFit="1" customWidth="1"/>
    <col min="2" max="2" width="28" style="12" customWidth="1"/>
    <col min="3" max="12" width="6.5546875" style="12" customWidth="1"/>
    <col min="13" max="13" width="7.44140625" style="12" customWidth="1"/>
    <col min="14" max="50" width="6.5546875" style="12" customWidth="1"/>
    <col min="51" max="55" width="6.5546875" style="333" customWidth="1"/>
    <col min="56" max="58" width="6.5546875" style="742" customWidth="1"/>
    <col min="59" max="62" width="6.5546875" style="333" customWidth="1"/>
    <col min="63" max="74" width="6.5546875" style="12" customWidth="1"/>
    <col min="75" max="16384" width="9.5546875" style="12"/>
  </cols>
  <sheetData>
    <row r="1" spans="1:74" s="11" customFormat="1" ht="13.2" x14ac:dyDescent="0.25">
      <c r="A1" s="792" t="s">
        <v>817</v>
      </c>
      <c r="B1" s="799" t="s">
        <v>243</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Y1" s="489"/>
      <c r="AZ1" s="489"/>
      <c r="BA1" s="489"/>
      <c r="BB1" s="489"/>
      <c r="BC1" s="489"/>
      <c r="BD1" s="739"/>
      <c r="BE1" s="739"/>
      <c r="BF1" s="739"/>
      <c r="BG1" s="489"/>
      <c r="BH1" s="489"/>
      <c r="BI1" s="489"/>
      <c r="BJ1" s="489"/>
    </row>
    <row r="2" spans="1:74" s="13" customFormat="1" ht="13.2" x14ac:dyDescent="0.25">
      <c r="A2" s="793"/>
      <c r="B2" s="532" t="str">
        <f>"U.S. Energy Information Administration  |  Short-Term Energy Outlook  - "&amp;Dates!D1</f>
        <v>U.S. Energy Information Administration  |  Short-Term Energy Outlook  - March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60"/>
      <c r="AY2" s="409"/>
      <c r="AZ2" s="409"/>
      <c r="BA2" s="409"/>
      <c r="BB2" s="409"/>
      <c r="BC2" s="409"/>
      <c r="BD2" s="630"/>
      <c r="BE2" s="630"/>
      <c r="BF2" s="630"/>
      <c r="BG2" s="409"/>
      <c r="BH2" s="409"/>
      <c r="BI2" s="409"/>
      <c r="BJ2" s="409"/>
    </row>
    <row r="3" spans="1:74" ht="13.2" x14ac:dyDescent="0.25">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9"/>
      <c r="B5" s="20" t="s">
        <v>811</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23"/>
      <c r="AZ5" s="423"/>
      <c r="BA5" s="423"/>
      <c r="BB5" s="423"/>
      <c r="BC5" s="423"/>
      <c r="BD5" s="21"/>
      <c r="BE5" s="21"/>
      <c r="BF5" s="21"/>
      <c r="BG5" s="21"/>
      <c r="BH5" s="423"/>
      <c r="BI5" s="423"/>
      <c r="BJ5" s="423"/>
      <c r="BK5" s="423"/>
      <c r="BL5" s="423"/>
      <c r="BM5" s="423"/>
      <c r="BN5" s="423"/>
      <c r="BO5" s="423"/>
      <c r="BP5" s="423"/>
      <c r="BQ5" s="423"/>
      <c r="BR5" s="423"/>
      <c r="BS5" s="423"/>
      <c r="BT5" s="423"/>
      <c r="BU5" s="423"/>
      <c r="BV5" s="423"/>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23"/>
      <c r="AZ6" s="423"/>
      <c r="BA6" s="423"/>
      <c r="BB6" s="423"/>
      <c r="BC6" s="423"/>
      <c r="BD6" s="21"/>
      <c r="BE6" s="21"/>
      <c r="BF6" s="21"/>
      <c r="BG6" s="21"/>
      <c r="BH6" s="423"/>
      <c r="BI6" s="423"/>
      <c r="BJ6" s="423"/>
      <c r="BK6" s="423"/>
      <c r="BL6" s="423"/>
      <c r="BM6" s="423" t="s">
        <v>1031</v>
      </c>
      <c r="BN6" s="423"/>
      <c r="BO6" s="423"/>
      <c r="BP6" s="423"/>
      <c r="BQ6" s="423"/>
      <c r="BR6" s="423"/>
      <c r="BS6" s="423"/>
      <c r="BT6" s="423"/>
      <c r="BU6" s="423"/>
      <c r="BV6" s="423"/>
    </row>
    <row r="7" spans="1:74" ht="11.1" customHeight="1" x14ac:dyDescent="0.2">
      <c r="A7" s="19"/>
      <c r="B7" s="22" t="s">
        <v>109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23"/>
      <c r="AZ7" s="705"/>
      <c r="BA7" s="423"/>
      <c r="BB7" s="423"/>
      <c r="BC7" s="423"/>
      <c r="BD7" s="21"/>
      <c r="BE7" s="21"/>
      <c r="BF7" s="21"/>
      <c r="BG7" s="21"/>
      <c r="BH7" s="423"/>
      <c r="BI7" s="423"/>
      <c r="BJ7" s="423"/>
      <c r="BK7" s="423"/>
      <c r="BL7" s="423"/>
      <c r="BM7" s="423"/>
      <c r="BN7" s="423"/>
      <c r="BO7" s="423"/>
      <c r="BP7" s="423"/>
      <c r="BQ7" s="423"/>
      <c r="BR7" s="423"/>
      <c r="BS7" s="705"/>
      <c r="BT7" s="423"/>
      <c r="BU7" s="423"/>
      <c r="BV7" s="423"/>
    </row>
    <row r="8" spans="1:74" ht="11.1" customHeight="1" x14ac:dyDescent="0.2">
      <c r="A8" s="19" t="s">
        <v>514</v>
      </c>
      <c r="B8" s="23" t="s">
        <v>93</v>
      </c>
      <c r="C8" s="215">
        <v>9.1971179999999997</v>
      </c>
      <c r="D8" s="215">
        <v>9.0555339999999998</v>
      </c>
      <c r="E8" s="215">
        <v>9.0890360000000001</v>
      </c>
      <c r="F8" s="215">
        <v>8.8688310000000001</v>
      </c>
      <c r="G8" s="215">
        <v>8.8227019999999996</v>
      </c>
      <c r="H8" s="215">
        <v>8.6541200000000007</v>
      </c>
      <c r="I8" s="215">
        <v>8.6457379999999997</v>
      </c>
      <c r="J8" s="215">
        <v>8.6762239999999995</v>
      </c>
      <c r="K8" s="215">
        <v>8.5338390000000004</v>
      </c>
      <c r="L8" s="215">
        <v>8.8341209999999997</v>
      </c>
      <c r="M8" s="215">
        <v>8.8974799999999998</v>
      </c>
      <c r="N8" s="215">
        <v>8.797784</v>
      </c>
      <c r="O8" s="215">
        <v>8.8633089999999992</v>
      </c>
      <c r="P8" s="215">
        <v>9.1026900000000008</v>
      </c>
      <c r="Q8" s="215">
        <v>9.1622000000000003</v>
      </c>
      <c r="R8" s="215">
        <v>9.1002700000000001</v>
      </c>
      <c r="S8" s="215">
        <v>9.1825460000000003</v>
      </c>
      <c r="T8" s="215">
        <v>9.1065900000000006</v>
      </c>
      <c r="U8" s="215">
        <v>9.2350600000000007</v>
      </c>
      <c r="V8" s="215">
        <v>9.2484660000000005</v>
      </c>
      <c r="W8" s="215">
        <v>9.5118550000000006</v>
      </c>
      <c r="X8" s="215">
        <v>9.6532400000000003</v>
      </c>
      <c r="Y8" s="215">
        <v>10.070655</v>
      </c>
      <c r="Z8" s="215">
        <v>9.9732780000000005</v>
      </c>
      <c r="AA8" s="215">
        <v>10.017673</v>
      </c>
      <c r="AB8" s="215">
        <v>10.281404</v>
      </c>
      <c r="AC8" s="215">
        <v>10.504038</v>
      </c>
      <c r="AD8" s="215">
        <v>10.510258</v>
      </c>
      <c r="AE8" s="215">
        <v>10.459527</v>
      </c>
      <c r="AF8" s="215">
        <v>10.649082999999999</v>
      </c>
      <c r="AG8" s="215">
        <v>10.890997</v>
      </c>
      <c r="AH8" s="215">
        <v>11.360519999999999</v>
      </c>
      <c r="AI8" s="215">
        <v>11.497683</v>
      </c>
      <c r="AJ8" s="215">
        <v>11.631364</v>
      </c>
      <c r="AK8" s="215">
        <v>11.999309</v>
      </c>
      <c r="AL8" s="215">
        <v>12.037535999999999</v>
      </c>
      <c r="AM8" s="215">
        <v>11.856399</v>
      </c>
      <c r="AN8" s="215">
        <v>11.669062</v>
      </c>
      <c r="AO8" s="215">
        <v>11.89174</v>
      </c>
      <c r="AP8" s="215">
        <v>12.122724</v>
      </c>
      <c r="AQ8" s="215">
        <v>12.113134000000001</v>
      </c>
      <c r="AR8" s="215">
        <v>12.060168000000001</v>
      </c>
      <c r="AS8" s="215">
        <v>11.823047000000001</v>
      </c>
      <c r="AT8" s="215">
        <v>12.384746</v>
      </c>
      <c r="AU8" s="215">
        <v>12.478522</v>
      </c>
      <c r="AV8" s="215">
        <v>12.674122000000001</v>
      </c>
      <c r="AW8" s="215">
        <v>12.862795999999999</v>
      </c>
      <c r="AX8" s="215">
        <v>12.779241000000001</v>
      </c>
      <c r="AY8" s="215">
        <v>12.932371243</v>
      </c>
      <c r="AZ8" s="215">
        <v>12.997412928999999</v>
      </c>
      <c r="BA8" s="323">
        <v>13.18336</v>
      </c>
      <c r="BB8" s="323">
        <v>13.21044</v>
      </c>
      <c r="BC8" s="323">
        <v>13.188549999999999</v>
      </c>
      <c r="BD8" s="323">
        <v>13.08283</v>
      </c>
      <c r="BE8" s="323">
        <v>12.990320000000001</v>
      </c>
      <c r="BF8" s="323">
        <v>12.93952</v>
      </c>
      <c r="BG8" s="323">
        <v>12.95011</v>
      </c>
      <c r="BH8" s="323">
        <v>12.78364</v>
      </c>
      <c r="BI8" s="323">
        <v>12.86401</v>
      </c>
      <c r="BJ8" s="323">
        <v>12.775410000000001</v>
      </c>
      <c r="BK8" s="323">
        <v>12.716659999999999</v>
      </c>
      <c r="BL8" s="323">
        <v>12.657310000000001</v>
      </c>
      <c r="BM8" s="323">
        <v>12.646610000000001</v>
      </c>
      <c r="BN8" s="323">
        <v>12.629200000000001</v>
      </c>
      <c r="BO8" s="323">
        <v>12.63176</v>
      </c>
      <c r="BP8" s="323">
        <v>12.577809999999999</v>
      </c>
      <c r="BQ8" s="323">
        <v>12.545349999999999</v>
      </c>
      <c r="BR8" s="323">
        <v>12.54701</v>
      </c>
      <c r="BS8" s="323">
        <v>12.64228</v>
      </c>
      <c r="BT8" s="323">
        <v>12.56892</v>
      </c>
      <c r="BU8" s="323">
        <v>12.77281</v>
      </c>
      <c r="BV8" s="323">
        <v>12.93586</v>
      </c>
    </row>
    <row r="9" spans="1:74" ht="11.1" customHeight="1" x14ac:dyDescent="0.2">
      <c r="A9" s="19"/>
      <c r="B9" s="23"/>
      <c r="C9" s="215"/>
      <c r="D9" s="215"/>
      <c r="E9" s="215"/>
      <c r="F9" s="215"/>
      <c r="G9" s="215"/>
      <c r="H9" s="215"/>
      <c r="I9" s="215"/>
      <c r="J9" s="215"/>
      <c r="K9" s="215"/>
      <c r="L9" s="215"/>
      <c r="M9" s="215"/>
      <c r="N9" s="215"/>
      <c r="O9" s="215"/>
      <c r="P9" s="215"/>
      <c r="Q9" s="215"/>
      <c r="R9" s="215"/>
      <c r="S9" s="215"/>
      <c r="T9" s="215"/>
      <c r="U9" s="215"/>
      <c r="V9" s="215"/>
      <c r="W9" s="215"/>
      <c r="X9" s="215"/>
      <c r="Y9" s="215"/>
      <c r="Z9" s="215"/>
      <c r="AA9" s="215"/>
      <c r="AB9" s="215"/>
      <c r="AC9" s="215"/>
      <c r="AD9" s="215"/>
      <c r="AE9" s="215"/>
      <c r="AF9" s="215"/>
      <c r="AG9" s="215"/>
      <c r="AH9" s="215"/>
      <c r="AI9" s="215"/>
      <c r="AJ9" s="215"/>
      <c r="AK9" s="215"/>
      <c r="AL9" s="215"/>
      <c r="AM9" s="215"/>
      <c r="AN9" s="215"/>
      <c r="AO9" s="215"/>
      <c r="AP9" s="215"/>
      <c r="AQ9" s="215"/>
      <c r="AR9" s="215"/>
      <c r="AS9" s="215"/>
      <c r="AT9" s="215"/>
      <c r="AU9" s="215"/>
      <c r="AV9" s="215"/>
      <c r="AW9" s="215"/>
      <c r="AX9" s="215"/>
      <c r="AY9" s="215"/>
      <c r="AZ9" s="215"/>
      <c r="BA9" s="323"/>
      <c r="BB9" s="323"/>
      <c r="BC9" s="323"/>
      <c r="BD9" s="323"/>
      <c r="BE9" s="323"/>
      <c r="BF9" s="323"/>
      <c r="BG9" s="323"/>
      <c r="BH9" s="323"/>
      <c r="BI9" s="323"/>
      <c r="BJ9" s="323"/>
      <c r="BK9" s="323"/>
      <c r="BL9" s="323"/>
      <c r="BM9" s="323"/>
      <c r="BN9" s="323"/>
      <c r="BO9" s="323"/>
      <c r="BP9" s="323"/>
      <c r="BQ9" s="323"/>
      <c r="BR9" s="323"/>
      <c r="BS9" s="323"/>
      <c r="BT9" s="323"/>
      <c r="BU9" s="323"/>
      <c r="BV9" s="323"/>
    </row>
    <row r="10" spans="1:74" ht="11.1" customHeight="1" x14ac:dyDescent="0.2">
      <c r="A10" s="19"/>
      <c r="B10" s="22" t="s">
        <v>49</v>
      </c>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216"/>
      <c r="BA10" s="324"/>
      <c r="BB10" s="324"/>
      <c r="BC10" s="324"/>
      <c r="BD10" s="324"/>
      <c r="BE10" s="324"/>
      <c r="BF10" s="324"/>
      <c r="BG10" s="324"/>
      <c r="BH10" s="324"/>
      <c r="BI10" s="324"/>
      <c r="BJ10" s="324"/>
      <c r="BK10" s="324"/>
      <c r="BL10" s="324"/>
      <c r="BM10" s="324"/>
      <c r="BN10" s="324"/>
      <c r="BO10" s="324"/>
      <c r="BP10" s="324"/>
      <c r="BQ10" s="324"/>
      <c r="BR10" s="324"/>
      <c r="BS10" s="324"/>
      <c r="BT10" s="324"/>
      <c r="BU10" s="324"/>
      <c r="BV10" s="324"/>
    </row>
    <row r="11" spans="1:74" ht="11.1" customHeight="1" x14ac:dyDescent="0.2">
      <c r="A11" s="19" t="s">
        <v>545</v>
      </c>
      <c r="B11" s="23" t="s">
        <v>98</v>
      </c>
      <c r="C11" s="215">
        <v>73.559354838999994</v>
      </c>
      <c r="D11" s="215">
        <v>74.601172414000004</v>
      </c>
      <c r="E11" s="215">
        <v>73.758709676999999</v>
      </c>
      <c r="F11" s="215">
        <v>73.707266666999999</v>
      </c>
      <c r="G11" s="215">
        <v>72.867677419000003</v>
      </c>
      <c r="H11" s="215">
        <v>72.169633332999993</v>
      </c>
      <c r="I11" s="215">
        <v>72.760129031999995</v>
      </c>
      <c r="J11" s="215">
        <v>72.183161290000001</v>
      </c>
      <c r="K11" s="215">
        <v>71.704999999999998</v>
      </c>
      <c r="L11" s="215">
        <v>71.424032257999997</v>
      </c>
      <c r="M11" s="215">
        <v>72.02</v>
      </c>
      <c r="N11" s="215">
        <v>71.208838709999995</v>
      </c>
      <c r="O11" s="215">
        <v>70.562806452000004</v>
      </c>
      <c r="P11" s="215">
        <v>71.549714285999997</v>
      </c>
      <c r="Q11" s="215">
        <v>73.167870968000003</v>
      </c>
      <c r="R11" s="215">
        <v>73.257766666999999</v>
      </c>
      <c r="S11" s="215">
        <v>73.256548386999995</v>
      </c>
      <c r="T11" s="215">
        <v>73.966666666999998</v>
      </c>
      <c r="U11" s="215">
        <v>74.729483870999999</v>
      </c>
      <c r="V11" s="215">
        <v>74.687451612999993</v>
      </c>
      <c r="W11" s="215">
        <v>75.993700000000004</v>
      </c>
      <c r="X11" s="215">
        <v>77.343999999999994</v>
      </c>
      <c r="Y11" s="215">
        <v>79.751233333000002</v>
      </c>
      <c r="Z11" s="215">
        <v>79.278645161</v>
      </c>
      <c r="AA11" s="215">
        <v>78.536483871000001</v>
      </c>
      <c r="AB11" s="215">
        <v>80.224892857</v>
      </c>
      <c r="AC11" s="215">
        <v>81.789064515999996</v>
      </c>
      <c r="AD11" s="215">
        <v>81.296000000000006</v>
      </c>
      <c r="AE11" s="215">
        <v>82.055741935</v>
      </c>
      <c r="AF11" s="215">
        <v>82.174033332999997</v>
      </c>
      <c r="AG11" s="215">
        <v>82.936161290000001</v>
      </c>
      <c r="AH11" s="215">
        <v>84.616580644999999</v>
      </c>
      <c r="AI11" s="215">
        <v>86.883433332999999</v>
      </c>
      <c r="AJ11" s="215">
        <v>87.033451612999997</v>
      </c>
      <c r="AK11" s="215">
        <v>89.160966666999997</v>
      </c>
      <c r="AL11" s="215">
        <v>88.741096773999999</v>
      </c>
      <c r="AM11" s="215">
        <v>88.615838710000006</v>
      </c>
      <c r="AN11" s="215">
        <v>89.417464285999998</v>
      </c>
      <c r="AO11" s="215">
        <v>89.927806451999999</v>
      </c>
      <c r="AP11" s="215">
        <v>90.404866666999993</v>
      </c>
      <c r="AQ11" s="215">
        <v>89.921290322999994</v>
      </c>
      <c r="AR11" s="215">
        <v>91.198466667000005</v>
      </c>
      <c r="AS11" s="215">
        <v>91.278129031999995</v>
      </c>
      <c r="AT11" s="215">
        <v>93.316870968000003</v>
      </c>
      <c r="AU11" s="215">
        <v>94.389833332999999</v>
      </c>
      <c r="AV11" s="215">
        <v>95.782548387000006</v>
      </c>
      <c r="AW11" s="215">
        <v>96.427400000000006</v>
      </c>
      <c r="AX11" s="215">
        <v>96.030387097000002</v>
      </c>
      <c r="AY11" s="215">
        <v>96.299099999999996</v>
      </c>
      <c r="AZ11" s="215">
        <v>96.481650000000002</v>
      </c>
      <c r="BA11" s="323">
        <v>96.465599999999995</v>
      </c>
      <c r="BB11" s="323">
        <v>96.256</v>
      </c>
      <c r="BC11" s="323">
        <v>96.044200000000004</v>
      </c>
      <c r="BD11" s="323">
        <v>95.903080000000003</v>
      </c>
      <c r="BE11" s="323">
        <v>95.547700000000006</v>
      </c>
      <c r="BF11" s="323">
        <v>95.330600000000004</v>
      </c>
      <c r="BG11" s="323">
        <v>94.983609999999999</v>
      </c>
      <c r="BH11" s="323">
        <v>94.231430000000003</v>
      </c>
      <c r="BI11" s="323">
        <v>93.571749999999994</v>
      </c>
      <c r="BJ11" s="323">
        <v>92.297089999999997</v>
      </c>
      <c r="BK11" s="323">
        <v>91.662360000000007</v>
      </c>
      <c r="BL11" s="323">
        <v>91.37509</v>
      </c>
      <c r="BM11" s="323">
        <v>91.226370000000003</v>
      </c>
      <c r="BN11" s="323">
        <v>91.381489999999999</v>
      </c>
      <c r="BO11" s="323">
        <v>91.723100000000002</v>
      </c>
      <c r="BP11" s="323">
        <v>92.11748</v>
      </c>
      <c r="BQ11" s="323">
        <v>92.497129999999999</v>
      </c>
      <c r="BR11" s="323">
        <v>93.116540000000001</v>
      </c>
      <c r="BS11" s="323">
        <v>93.734700000000004</v>
      </c>
      <c r="BT11" s="323">
        <v>94.029070000000004</v>
      </c>
      <c r="BU11" s="323">
        <v>94.321359999999999</v>
      </c>
      <c r="BV11" s="323">
        <v>94.11</v>
      </c>
    </row>
    <row r="12" spans="1:74" ht="11.1" customHeight="1" x14ac:dyDescent="0.2">
      <c r="A12" s="19"/>
      <c r="B12" s="24"/>
      <c r="C12" s="215"/>
      <c r="D12" s="215"/>
      <c r="E12" s="215"/>
      <c r="F12" s="215"/>
      <c r="G12" s="215"/>
      <c r="H12" s="215"/>
      <c r="I12" s="215"/>
      <c r="J12" s="215"/>
      <c r="K12" s="215"/>
      <c r="L12" s="215"/>
      <c r="M12" s="215"/>
      <c r="N12" s="215"/>
      <c r="O12" s="215"/>
      <c r="P12" s="215"/>
      <c r="Q12" s="215"/>
      <c r="R12" s="215"/>
      <c r="S12" s="215"/>
      <c r="T12" s="215"/>
      <c r="U12" s="215"/>
      <c r="V12" s="215"/>
      <c r="W12" s="215"/>
      <c r="X12" s="215"/>
      <c r="Y12" s="215"/>
      <c r="Z12" s="215"/>
      <c r="AA12" s="215"/>
      <c r="AB12" s="215"/>
      <c r="AC12" s="215"/>
      <c r="AD12" s="215"/>
      <c r="AE12" s="215"/>
      <c r="AF12" s="215"/>
      <c r="AG12" s="215"/>
      <c r="AH12" s="215"/>
      <c r="AI12" s="215"/>
      <c r="AJ12" s="215"/>
      <c r="AK12" s="215"/>
      <c r="AL12" s="215"/>
      <c r="AM12" s="215"/>
      <c r="AN12" s="215"/>
      <c r="AO12" s="215"/>
      <c r="AP12" s="215"/>
      <c r="AQ12" s="215"/>
      <c r="AR12" s="215"/>
      <c r="AS12" s="215"/>
      <c r="AT12" s="215"/>
      <c r="AU12" s="215"/>
      <c r="AV12" s="215"/>
      <c r="AW12" s="215"/>
      <c r="AX12" s="215"/>
      <c r="AY12" s="215"/>
      <c r="AZ12" s="215"/>
      <c r="BA12" s="323"/>
      <c r="BB12" s="323"/>
      <c r="BC12" s="323"/>
      <c r="BD12" s="323"/>
      <c r="BE12" s="323"/>
      <c r="BF12" s="323"/>
      <c r="BG12" s="323"/>
      <c r="BH12" s="323"/>
      <c r="BI12" s="323"/>
      <c r="BJ12" s="323"/>
      <c r="BK12" s="323"/>
      <c r="BL12" s="323"/>
      <c r="BM12" s="323"/>
      <c r="BN12" s="323"/>
      <c r="BO12" s="323"/>
      <c r="BP12" s="323"/>
      <c r="BQ12" s="323"/>
      <c r="BR12" s="323"/>
      <c r="BS12" s="323"/>
      <c r="BT12" s="323"/>
      <c r="BU12" s="323"/>
      <c r="BV12" s="323"/>
    </row>
    <row r="13" spans="1:74" ht="11.1" customHeight="1" x14ac:dyDescent="0.2">
      <c r="A13" s="19"/>
      <c r="B13" s="22" t="s">
        <v>809</v>
      </c>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216"/>
      <c r="AZ13" s="216"/>
      <c r="BA13" s="324"/>
      <c r="BB13" s="324"/>
      <c r="BC13" s="324"/>
      <c r="BD13" s="324"/>
      <c r="BE13" s="324"/>
      <c r="BF13" s="324"/>
      <c r="BG13" s="324"/>
      <c r="BH13" s="324"/>
      <c r="BI13" s="324"/>
      <c r="BJ13" s="324"/>
      <c r="BK13" s="324"/>
      <c r="BL13" s="324"/>
      <c r="BM13" s="324"/>
      <c r="BN13" s="324"/>
      <c r="BO13" s="324"/>
      <c r="BP13" s="324"/>
      <c r="BQ13" s="324"/>
      <c r="BR13" s="324"/>
      <c r="BS13" s="324"/>
      <c r="BT13" s="324"/>
      <c r="BU13" s="324"/>
      <c r="BV13" s="324"/>
    </row>
    <row r="14" spans="1:74" ht="11.1" customHeight="1" x14ac:dyDescent="0.2">
      <c r="A14" s="19" t="s">
        <v>208</v>
      </c>
      <c r="B14" s="23" t="s">
        <v>825</v>
      </c>
      <c r="C14" s="68">
        <v>60.568714999999997</v>
      </c>
      <c r="D14" s="68">
        <v>57.328505999999997</v>
      </c>
      <c r="E14" s="68">
        <v>55.327888000000002</v>
      </c>
      <c r="F14" s="68">
        <v>48.216355</v>
      </c>
      <c r="G14" s="68">
        <v>53.123077000000002</v>
      </c>
      <c r="H14" s="68">
        <v>59.513340999999997</v>
      </c>
      <c r="I14" s="68">
        <v>61.783814</v>
      </c>
      <c r="J14" s="68">
        <v>68.246998000000005</v>
      </c>
      <c r="K14" s="68">
        <v>65.069716999999997</v>
      </c>
      <c r="L14" s="68">
        <v>68.725230999999994</v>
      </c>
      <c r="M14" s="68">
        <v>67.149752000000007</v>
      </c>
      <c r="N14" s="68">
        <v>63.311104</v>
      </c>
      <c r="O14" s="68">
        <v>68.414385999999993</v>
      </c>
      <c r="P14" s="68">
        <v>64.389031000000003</v>
      </c>
      <c r="Q14" s="68">
        <v>64.335048</v>
      </c>
      <c r="R14" s="68">
        <v>58.753723000000001</v>
      </c>
      <c r="S14" s="68">
        <v>62.115414000000001</v>
      </c>
      <c r="T14" s="68">
        <v>66.228987000000004</v>
      </c>
      <c r="U14" s="68">
        <v>62.966363999999999</v>
      </c>
      <c r="V14" s="68">
        <v>70.582329999999999</v>
      </c>
      <c r="W14" s="68">
        <v>62.891468000000003</v>
      </c>
      <c r="X14" s="68">
        <v>66.367608000000004</v>
      </c>
      <c r="Y14" s="68">
        <v>64.345232999999993</v>
      </c>
      <c r="Z14" s="68">
        <v>63.219765000000002</v>
      </c>
      <c r="AA14" s="68">
        <v>61.936683000000002</v>
      </c>
      <c r="AB14" s="68">
        <v>60.235142000000003</v>
      </c>
      <c r="AC14" s="68">
        <v>65.467141999999996</v>
      </c>
      <c r="AD14" s="68">
        <v>58.032114</v>
      </c>
      <c r="AE14" s="68">
        <v>61.195974999999997</v>
      </c>
      <c r="AF14" s="68">
        <v>61.557372000000001</v>
      </c>
      <c r="AG14" s="68">
        <v>62.945245999999997</v>
      </c>
      <c r="AH14" s="68">
        <v>69.301237999999998</v>
      </c>
      <c r="AI14" s="68">
        <v>62.416694</v>
      </c>
      <c r="AJ14" s="68">
        <v>66.384384999999995</v>
      </c>
      <c r="AK14" s="68">
        <v>62.717784999999999</v>
      </c>
      <c r="AL14" s="68">
        <v>63.332763999999997</v>
      </c>
      <c r="AM14" s="68">
        <v>62.479281</v>
      </c>
      <c r="AN14" s="68">
        <v>55.139682000000001</v>
      </c>
      <c r="AO14" s="68">
        <v>52.656734</v>
      </c>
      <c r="AP14" s="68">
        <v>58.765053000000002</v>
      </c>
      <c r="AQ14" s="68">
        <v>59.589157714000002</v>
      </c>
      <c r="AR14" s="68">
        <v>56.515031</v>
      </c>
      <c r="AS14" s="68">
        <v>59.034596000000001</v>
      </c>
      <c r="AT14" s="68">
        <v>62.837870000000002</v>
      </c>
      <c r="AU14" s="68">
        <v>57.859730999999996</v>
      </c>
      <c r="AV14" s="68">
        <v>57.142977999999999</v>
      </c>
      <c r="AW14" s="68">
        <v>54.361009000000003</v>
      </c>
      <c r="AX14" s="68">
        <v>53.729101464000003</v>
      </c>
      <c r="AY14" s="68">
        <v>56.242753</v>
      </c>
      <c r="AZ14" s="68">
        <v>48.298876913999997</v>
      </c>
      <c r="BA14" s="325">
        <v>51.471679999999999</v>
      </c>
      <c r="BB14" s="325">
        <v>33.594949999999997</v>
      </c>
      <c r="BC14" s="325">
        <v>43.035980000000002</v>
      </c>
      <c r="BD14" s="325">
        <v>40.708030000000001</v>
      </c>
      <c r="BE14" s="325">
        <v>54.275910000000003</v>
      </c>
      <c r="BF14" s="325">
        <v>55.966430000000003</v>
      </c>
      <c r="BG14" s="325">
        <v>45.972079999999998</v>
      </c>
      <c r="BH14" s="325">
        <v>49.482900000000001</v>
      </c>
      <c r="BI14" s="325">
        <v>46.823160000000001</v>
      </c>
      <c r="BJ14" s="325">
        <v>47.580770000000001</v>
      </c>
      <c r="BK14" s="325">
        <v>57.234850000000002</v>
      </c>
      <c r="BL14" s="325">
        <v>47.718649999999997</v>
      </c>
      <c r="BM14" s="325">
        <v>56.719749999999998</v>
      </c>
      <c r="BN14" s="325">
        <v>37.116280000000003</v>
      </c>
      <c r="BO14" s="325">
        <v>42.699919999999999</v>
      </c>
      <c r="BP14" s="325">
        <v>39.889009999999999</v>
      </c>
      <c r="BQ14" s="325">
        <v>54.122750000000003</v>
      </c>
      <c r="BR14" s="325">
        <v>54.233890000000002</v>
      </c>
      <c r="BS14" s="325">
        <v>44.816479999999999</v>
      </c>
      <c r="BT14" s="325">
        <v>49.082349999999998</v>
      </c>
      <c r="BU14" s="325">
        <v>47.997999999999998</v>
      </c>
      <c r="BV14" s="325">
        <v>49.504049999999999</v>
      </c>
    </row>
    <row r="15" spans="1:74" ht="11.1" customHeight="1" x14ac:dyDescent="0.2">
      <c r="A15" s="19"/>
      <c r="B15" s="22"/>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324"/>
      <c r="BB15" s="324"/>
      <c r="BC15" s="324"/>
      <c r="BD15" s="324"/>
      <c r="BE15" s="324"/>
      <c r="BF15" s="324"/>
      <c r="BG15" s="324"/>
      <c r="BH15" s="324"/>
      <c r="BI15" s="324"/>
      <c r="BJ15" s="324"/>
      <c r="BK15" s="324"/>
      <c r="BL15" s="324"/>
      <c r="BM15" s="324"/>
      <c r="BN15" s="324"/>
      <c r="BO15" s="324"/>
      <c r="BP15" s="324"/>
      <c r="BQ15" s="324"/>
      <c r="BR15" s="324"/>
      <c r="BS15" s="324"/>
      <c r="BT15" s="324"/>
      <c r="BU15" s="324"/>
      <c r="BV15" s="324"/>
    </row>
    <row r="16" spans="1:74" ht="11.1" customHeight="1" x14ac:dyDescent="0.2">
      <c r="A16" s="16"/>
      <c r="B16" s="20" t="s">
        <v>810</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324"/>
      <c r="BB16" s="324"/>
      <c r="BC16" s="324"/>
      <c r="BD16" s="324"/>
      <c r="BE16" s="324"/>
      <c r="BF16" s="324"/>
      <c r="BG16" s="324"/>
      <c r="BH16" s="324"/>
      <c r="BI16" s="324"/>
      <c r="BJ16" s="324"/>
      <c r="BK16" s="324"/>
      <c r="BL16" s="324"/>
      <c r="BM16" s="324"/>
      <c r="BN16" s="324"/>
      <c r="BO16" s="324"/>
      <c r="BP16" s="324"/>
      <c r="BQ16" s="324"/>
      <c r="BR16" s="324"/>
      <c r="BS16" s="324"/>
      <c r="BT16" s="324"/>
      <c r="BU16" s="324"/>
      <c r="BV16" s="324"/>
    </row>
    <row r="17" spans="1:74" ht="11.1" customHeight="1" x14ac:dyDescent="0.2">
      <c r="A17" s="16"/>
      <c r="B17" s="20"/>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324"/>
      <c r="BB17" s="324"/>
      <c r="BC17" s="324"/>
      <c r="BD17" s="324"/>
      <c r="BE17" s="324"/>
      <c r="BF17" s="324"/>
      <c r="BG17" s="324"/>
      <c r="BH17" s="324"/>
      <c r="BI17" s="324"/>
      <c r="BJ17" s="324"/>
      <c r="BK17" s="324"/>
      <c r="BL17" s="324"/>
      <c r="BM17" s="324"/>
      <c r="BN17" s="324"/>
      <c r="BO17" s="324"/>
      <c r="BP17" s="324"/>
      <c r="BQ17" s="324"/>
      <c r="BR17" s="324"/>
      <c r="BS17" s="324"/>
      <c r="BT17" s="324"/>
      <c r="BU17" s="324"/>
      <c r="BV17" s="324"/>
    </row>
    <row r="18" spans="1:74" ht="11.1" customHeight="1" x14ac:dyDescent="0.2">
      <c r="A18" s="16"/>
      <c r="B18" s="25" t="s">
        <v>546</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326"/>
      <c r="BB18" s="326"/>
      <c r="BC18" s="326"/>
      <c r="BD18" s="326"/>
      <c r="BE18" s="326"/>
      <c r="BF18" s="326"/>
      <c r="BG18" s="326"/>
      <c r="BH18" s="326"/>
      <c r="BI18" s="326"/>
      <c r="BJ18" s="326"/>
      <c r="BK18" s="326"/>
      <c r="BL18" s="326"/>
      <c r="BM18" s="326"/>
      <c r="BN18" s="326"/>
      <c r="BO18" s="326"/>
      <c r="BP18" s="326"/>
      <c r="BQ18" s="326"/>
      <c r="BR18" s="326"/>
      <c r="BS18" s="326"/>
      <c r="BT18" s="326"/>
      <c r="BU18" s="326"/>
      <c r="BV18" s="326"/>
    </row>
    <row r="19" spans="1:74" ht="11.1" customHeight="1" x14ac:dyDescent="0.2">
      <c r="A19" s="26" t="s">
        <v>528</v>
      </c>
      <c r="B19" s="27" t="s">
        <v>93</v>
      </c>
      <c r="C19" s="215">
        <v>19.062802999999999</v>
      </c>
      <c r="D19" s="215">
        <v>19.846603999999999</v>
      </c>
      <c r="E19" s="215">
        <v>19.728204000000002</v>
      </c>
      <c r="F19" s="215">
        <v>19.340226999999999</v>
      </c>
      <c r="G19" s="215">
        <v>19.328156</v>
      </c>
      <c r="H19" s="215">
        <v>19.846174000000001</v>
      </c>
      <c r="I19" s="215">
        <v>19.775659999999998</v>
      </c>
      <c r="J19" s="215">
        <v>20.274784</v>
      </c>
      <c r="K19" s="215">
        <v>19.756827000000001</v>
      </c>
      <c r="L19" s="215">
        <v>19.650106999999998</v>
      </c>
      <c r="M19" s="215">
        <v>19.658868999999999</v>
      </c>
      <c r="N19" s="215">
        <v>19.983958999999999</v>
      </c>
      <c r="O19" s="215">
        <v>19.322845999999998</v>
      </c>
      <c r="P19" s="215">
        <v>19.190404000000001</v>
      </c>
      <c r="Q19" s="215">
        <v>20.060123999999998</v>
      </c>
      <c r="R19" s="215">
        <v>19.595324999999999</v>
      </c>
      <c r="S19" s="215">
        <v>20.066244999999999</v>
      </c>
      <c r="T19" s="215">
        <v>20.561246000000001</v>
      </c>
      <c r="U19" s="215">
        <v>20.118924</v>
      </c>
      <c r="V19" s="215">
        <v>20.251193000000001</v>
      </c>
      <c r="W19" s="215">
        <v>19.640611</v>
      </c>
      <c r="X19" s="215">
        <v>19.989650999999999</v>
      </c>
      <c r="Y19" s="215">
        <v>20.307238000000002</v>
      </c>
      <c r="Z19" s="215">
        <v>20.323454999999999</v>
      </c>
      <c r="AA19" s="215">
        <v>20.545141000000001</v>
      </c>
      <c r="AB19" s="215">
        <v>19.678706999999999</v>
      </c>
      <c r="AC19" s="215">
        <v>20.756360000000001</v>
      </c>
      <c r="AD19" s="215">
        <v>20.036521</v>
      </c>
      <c r="AE19" s="215">
        <v>20.247367000000001</v>
      </c>
      <c r="AF19" s="215">
        <v>20.790271000000001</v>
      </c>
      <c r="AG19" s="215">
        <v>20.682276999999999</v>
      </c>
      <c r="AH19" s="215">
        <v>21.358391999999998</v>
      </c>
      <c r="AI19" s="215">
        <v>20.082809000000001</v>
      </c>
      <c r="AJ19" s="215">
        <v>20.734406</v>
      </c>
      <c r="AK19" s="215">
        <v>20.746514000000001</v>
      </c>
      <c r="AL19" s="215">
        <v>20.303449000000001</v>
      </c>
      <c r="AM19" s="215">
        <v>20.452114999999999</v>
      </c>
      <c r="AN19" s="215">
        <v>20.193715999999998</v>
      </c>
      <c r="AO19" s="215">
        <v>20.204429999999999</v>
      </c>
      <c r="AP19" s="215">
        <v>20.112278</v>
      </c>
      <c r="AQ19" s="215">
        <v>20.259079</v>
      </c>
      <c r="AR19" s="215">
        <v>20.603662</v>
      </c>
      <c r="AS19" s="215">
        <v>20.741786000000001</v>
      </c>
      <c r="AT19" s="215">
        <v>21.062179</v>
      </c>
      <c r="AU19" s="215">
        <v>20.221131</v>
      </c>
      <c r="AV19" s="215">
        <v>20.771643999999998</v>
      </c>
      <c r="AW19" s="215">
        <v>20.589673999999999</v>
      </c>
      <c r="AX19" s="215">
        <v>20.290372000000001</v>
      </c>
      <c r="AY19" s="215">
        <v>19.737483516000001</v>
      </c>
      <c r="AZ19" s="215">
        <v>19.935765074999999</v>
      </c>
      <c r="BA19" s="323">
        <v>20.142099999999999</v>
      </c>
      <c r="BB19" s="323">
        <v>20.002680000000002</v>
      </c>
      <c r="BC19" s="323">
        <v>20.210529999999999</v>
      </c>
      <c r="BD19" s="323">
        <v>20.868110000000001</v>
      </c>
      <c r="BE19" s="323">
        <v>20.938970000000001</v>
      </c>
      <c r="BF19" s="323">
        <v>21.397829999999999</v>
      </c>
      <c r="BG19" s="323">
        <v>20.61891</v>
      </c>
      <c r="BH19" s="323">
        <v>21.007809999999999</v>
      </c>
      <c r="BI19" s="323">
        <v>20.793980000000001</v>
      </c>
      <c r="BJ19" s="323">
        <v>20.59789</v>
      </c>
      <c r="BK19" s="323">
        <v>20.57207</v>
      </c>
      <c r="BL19" s="323">
        <v>20.448589999999999</v>
      </c>
      <c r="BM19" s="323">
        <v>20.544589999999999</v>
      </c>
      <c r="BN19" s="323">
        <v>20.385069999999999</v>
      </c>
      <c r="BO19" s="323">
        <v>20.4117</v>
      </c>
      <c r="BP19" s="323">
        <v>20.863800000000001</v>
      </c>
      <c r="BQ19" s="323">
        <v>21.045480000000001</v>
      </c>
      <c r="BR19" s="323">
        <v>21.309090000000001</v>
      </c>
      <c r="BS19" s="323">
        <v>20.657779999999999</v>
      </c>
      <c r="BT19" s="323">
        <v>20.97758</v>
      </c>
      <c r="BU19" s="323">
        <v>20.82517</v>
      </c>
      <c r="BV19" s="323">
        <v>20.584810000000001</v>
      </c>
    </row>
    <row r="20" spans="1:74" ht="11.1" customHeight="1" x14ac:dyDescent="0.2">
      <c r="A20" s="26"/>
      <c r="B20" s="28"/>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323"/>
      <c r="BB20" s="323"/>
      <c r="BC20" s="323"/>
      <c r="BD20" s="323"/>
      <c r="BE20" s="323"/>
      <c r="BF20" s="323"/>
      <c r="BG20" s="323"/>
      <c r="BH20" s="323"/>
      <c r="BI20" s="323"/>
      <c r="BJ20" s="323"/>
      <c r="BK20" s="323"/>
      <c r="BL20" s="323"/>
      <c r="BM20" s="323"/>
      <c r="BN20" s="323"/>
      <c r="BO20" s="323"/>
      <c r="BP20" s="323"/>
      <c r="BQ20" s="323"/>
      <c r="BR20" s="323"/>
      <c r="BS20" s="323"/>
      <c r="BT20" s="323"/>
      <c r="BU20" s="323"/>
      <c r="BV20" s="323"/>
    </row>
    <row r="21" spans="1:74" ht="11.1" customHeight="1" x14ac:dyDescent="0.2">
      <c r="A21" s="16"/>
      <c r="B21" s="25" t="s">
        <v>628</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327"/>
      <c r="BB21" s="327"/>
      <c r="BC21" s="327"/>
      <c r="BD21" s="327"/>
      <c r="BE21" s="327"/>
      <c r="BF21" s="327"/>
      <c r="BG21" s="327"/>
      <c r="BH21" s="327"/>
      <c r="BI21" s="327"/>
      <c r="BJ21" s="327"/>
      <c r="BK21" s="327"/>
      <c r="BL21" s="327"/>
      <c r="BM21" s="327"/>
      <c r="BN21" s="327"/>
      <c r="BO21" s="327"/>
      <c r="BP21" s="327"/>
      <c r="BQ21" s="327"/>
      <c r="BR21" s="327"/>
      <c r="BS21" s="327"/>
      <c r="BT21" s="327"/>
      <c r="BU21" s="327"/>
      <c r="BV21" s="327"/>
    </row>
    <row r="22" spans="1:74" ht="11.1" customHeight="1" x14ac:dyDescent="0.2">
      <c r="A22" s="26" t="s">
        <v>560</v>
      </c>
      <c r="B22" s="27" t="s">
        <v>98</v>
      </c>
      <c r="C22" s="215">
        <v>99.732096773999999</v>
      </c>
      <c r="D22" s="215">
        <v>91.457241378999996</v>
      </c>
      <c r="E22" s="215">
        <v>76.009612903000004</v>
      </c>
      <c r="F22" s="215">
        <v>69.461600000000004</v>
      </c>
      <c r="G22" s="215">
        <v>63.412838710000003</v>
      </c>
      <c r="H22" s="215">
        <v>66.688500000000005</v>
      </c>
      <c r="I22" s="215">
        <v>70.536000000000001</v>
      </c>
      <c r="J22" s="215">
        <v>71.237870967999996</v>
      </c>
      <c r="K22" s="215">
        <v>64.925066666999996</v>
      </c>
      <c r="L22" s="215">
        <v>62.103322581</v>
      </c>
      <c r="M22" s="215">
        <v>71.981466667000007</v>
      </c>
      <c r="N22" s="215">
        <v>92.460419354999999</v>
      </c>
      <c r="O22" s="215">
        <v>94.005322581000001</v>
      </c>
      <c r="P22" s="215">
        <v>83.592035714000005</v>
      </c>
      <c r="Q22" s="215">
        <v>81.41</v>
      </c>
      <c r="R22" s="215">
        <v>64.416433333000001</v>
      </c>
      <c r="S22" s="215">
        <v>61.047967741999997</v>
      </c>
      <c r="T22" s="215">
        <v>63.697899999999997</v>
      </c>
      <c r="U22" s="215">
        <v>69.100096773999994</v>
      </c>
      <c r="V22" s="215">
        <v>67.557612903000006</v>
      </c>
      <c r="W22" s="215">
        <v>64.031633333000002</v>
      </c>
      <c r="X22" s="215">
        <v>65.548580645000001</v>
      </c>
      <c r="Y22" s="215">
        <v>78.589200000000005</v>
      </c>
      <c r="Z22" s="215">
        <v>99.499645161000004</v>
      </c>
      <c r="AA22" s="215">
        <v>107.57996854</v>
      </c>
      <c r="AB22" s="215">
        <v>96.640167894000001</v>
      </c>
      <c r="AC22" s="215">
        <v>90.084472129000005</v>
      </c>
      <c r="AD22" s="215">
        <v>78.210433097000006</v>
      </c>
      <c r="AE22" s="215">
        <v>66.157764447999995</v>
      </c>
      <c r="AF22" s="215">
        <v>68.622167336999993</v>
      </c>
      <c r="AG22" s="215">
        <v>75.631610355000007</v>
      </c>
      <c r="AH22" s="215">
        <v>74.442026712000001</v>
      </c>
      <c r="AI22" s="215">
        <v>71.717306496999996</v>
      </c>
      <c r="AJ22" s="215">
        <v>73.519366488000003</v>
      </c>
      <c r="AK22" s="215">
        <v>90.330637303000003</v>
      </c>
      <c r="AL22" s="215">
        <v>96.551406001000004</v>
      </c>
      <c r="AM22" s="215">
        <v>109.67033723</v>
      </c>
      <c r="AN22" s="215">
        <v>107.10649675000001</v>
      </c>
      <c r="AO22" s="215">
        <v>93.540726004999996</v>
      </c>
      <c r="AP22" s="215">
        <v>73.365020997000002</v>
      </c>
      <c r="AQ22" s="215">
        <v>68.416228906000001</v>
      </c>
      <c r="AR22" s="215">
        <v>70.506187096999994</v>
      </c>
      <c r="AS22" s="215">
        <v>77.651923260000004</v>
      </c>
      <c r="AT22" s="215">
        <v>78.610012544</v>
      </c>
      <c r="AU22" s="215">
        <v>73.871766766999997</v>
      </c>
      <c r="AV22" s="215">
        <v>75.073749833999997</v>
      </c>
      <c r="AW22" s="215">
        <v>91.768626499999996</v>
      </c>
      <c r="AX22" s="215">
        <v>101.24403374000001</v>
      </c>
      <c r="AY22" s="215">
        <v>109.8375339</v>
      </c>
      <c r="AZ22" s="215">
        <v>108.3480589</v>
      </c>
      <c r="BA22" s="323">
        <v>97.302580000000006</v>
      </c>
      <c r="BB22" s="323">
        <v>81.657399999999996</v>
      </c>
      <c r="BC22" s="323">
        <v>74.258229999999998</v>
      </c>
      <c r="BD22" s="323">
        <v>76.590369999999993</v>
      </c>
      <c r="BE22" s="323">
        <v>80.356579999999994</v>
      </c>
      <c r="BF22" s="323">
        <v>78.465389999999999</v>
      </c>
      <c r="BG22" s="323">
        <v>74.423540000000003</v>
      </c>
      <c r="BH22" s="323">
        <v>76.400959999999998</v>
      </c>
      <c r="BI22" s="323">
        <v>88.127470000000002</v>
      </c>
      <c r="BJ22" s="323">
        <v>101.9152</v>
      </c>
      <c r="BK22" s="323">
        <v>111.9139</v>
      </c>
      <c r="BL22" s="323">
        <v>105.5025</v>
      </c>
      <c r="BM22" s="323">
        <v>92.26867</v>
      </c>
      <c r="BN22" s="323">
        <v>77.303030000000007</v>
      </c>
      <c r="BO22" s="323">
        <v>71.606669999999994</v>
      </c>
      <c r="BP22" s="323">
        <v>74.133660000000006</v>
      </c>
      <c r="BQ22" s="323">
        <v>78.610720000000001</v>
      </c>
      <c r="BR22" s="323">
        <v>77.903080000000003</v>
      </c>
      <c r="BS22" s="323">
        <v>73.463589999999996</v>
      </c>
      <c r="BT22" s="323">
        <v>75.880080000000007</v>
      </c>
      <c r="BU22" s="323">
        <v>88.144710000000003</v>
      </c>
      <c r="BV22" s="323">
        <v>101.57940000000001</v>
      </c>
    </row>
    <row r="23" spans="1:74" ht="11.1" customHeight="1" x14ac:dyDescent="0.2">
      <c r="A23" s="16"/>
      <c r="B23" s="25"/>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215"/>
      <c r="BA23" s="323"/>
      <c r="BB23" s="323"/>
      <c r="BC23" s="323"/>
      <c r="BD23" s="323"/>
      <c r="BE23" s="323"/>
      <c r="BF23" s="323"/>
      <c r="BG23" s="323"/>
      <c r="BH23" s="323"/>
      <c r="BI23" s="323"/>
      <c r="BJ23" s="323"/>
      <c r="BK23" s="323"/>
      <c r="BL23" s="323"/>
      <c r="BM23" s="323"/>
      <c r="BN23" s="323"/>
      <c r="BO23" s="323"/>
      <c r="BP23" s="323"/>
      <c r="BQ23" s="323"/>
      <c r="BR23" s="323"/>
      <c r="BS23" s="323"/>
      <c r="BT23" s="323"/>
      <c r="BU23" s="323"/>
      <c r="BV23" s="323"/>
    </row>
    <row r="24" spans="1:74" ht="11.1" customHeight="1" x14ac:dyDescent="0.2">
      <c r="A24" s="16"/>
      <c r="B24" s="25" t="s">
        <v>110</v>
      </c>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215"/>
      <c r="AJ24" s="215"/>
      <c r="AK24" s="215"/>
      <c r="AL24" s="215"/>
      <c r="AM24" s="215"/>
      <c r="AN24" s="215"/>
      <c r="AO24" s="215"/>
      <c r="AP24" s="215"/>
      <c r="AQ24" s="215"/>
      <c r="AR24" s="215"/>
      <c r="AS24" s="215"/>
      <c r="AT24" s="215"/>
      <c r="AU24" s="215"/>
      <c r="AV24" s="215"/>
      <c r="AW24" s="215"/>
      <c r="AX24" s="215"/>
      <c r="AY24" s="215"/>
      <c r="AZ24" s="215"/>
      <c r="BA24" s="323"/>
      <c r="BB24" s="323"/>
      <c r="BC24" s="323"/>
      <c r="BD24" s="323"/>
      <c r="BE24" s="323"/>
      <c r="BF24" s="323"/>
      <c r="BG24" s="323"/>
      <c r="BH24" s="323"/>
      <c r="BI24" s="323"/>
      <c r="BJ24" s="323"/>
      <c r="BK24" s="323"/>
      <c r="BL24" s="323"/>
      <c r="BM24" s="323"/>
      <c r="BN24" s="323"/>
      <c r="BO24" s="323"/>
      <c r="BP24" s="323"/>
      <c r="BQ24" s="323"/>
      <c r="BR24" s="323"/>
      <c r="BS24" s="323"/>
      <c r="BT24" s="323"/>
      <c r="BU24" s="323"/>
      <c r="BV24" s="323"/>
    </row>
    <row r="25" spans="1:74" ht="11.1" customHeight="1" x14ac:dyDescent="0.2">
      <c r="A25" s="26" t="s">
        <v>226</v>
      </c>
      <c r="B25" s="27" t="s">
        <v>825</v>
      </c>
      <c r="C25" s="68">
        <v>66.662224447</v>
      </c>
      <c r="D25" s="68">
        <v>55.210717475999999</v>
      </c>
      <c r="E25" s="68">
        <v>44.574606430000003</v>
      </c>
      <c r="F25" s="68">
        <v>43.383704280000003</v>
      </c>
      <c r="G25" s="68">
        <v>49.342932779000002</v>
      </c>
      <c r="H25" s="68">
        <v>67.551228989999998</v>
      </c>
      <c r="I25" s="68">
        <v>78.568539092999998</v>
      </c>
      <c r="J25" s="68">
        <v>78.174536501999995</v>
      </c>
      <c r="K25" s="68">
        <v>66.614897790000001</v>
      </c>
      <c r="L25" s="68">
        <v>58.952702821000003</v>
      </c>
      <c r="M25" s="68">
        <v>52.533241680000003</v>
      </c>
      <c r="N25" s="68">
        <v>69.501358113999999</v>
      </c>
      <c r="O25" s="68">
        <v>68.005594380999995</v>
      </c>
      <c r="P25" s="68">
        <v>52.380923840000001</v>
      </c>
      <c r="Q25" s="68">
        <v>53.325237356999999</v>
      </c>
      <c r="R25" s="68">
        <v>48.565446540000003</v>
      </c>
      <c r="S25" s="68">
        <v>55.201684469</v>
      </c>
      <c r="T25" s="68">
        <v>63.09854739</v>
      </c>
      <c r="U25" s="68">
        <v>74.213783961000004</v>
      </c>
      <c r="V25" s="68">
        <v>70.229130451000003</v>
      </c>
      <c r="W25" s="68">
        <v>59.039437139999997</v>
      </c>
      <c r="X25" s="68">
        <v>54.435841869000001</v>
      </c>
      <c r="Y25" s="68">
        <v>55.357275270000002</v>
      </c>
      <c r="Z25" s="68">
        <v>63.002781149</v>
      </c>
      <c r="AA25" s="68">
        <v>69.255009049999998</v>
      </c>
      <c r="AB25" s="68">
        <v>50.024546123999997</v>
      </c>
      <c r="AC25" s="68">
        <v>48.869080697999998</v>
      </c>
      <c r="AD25" s="68">
        <v>44.787798719999998</v>
      </c>
      <c r="AE25" s="68">
        <v>51.573418336000003</v>
      </c>
      <c r="AF25" s="68">
        <v>60.245790900000003</v>
      </c>
      <c r="AG25" s="68">
        <v>68.084022055999995</v>
      </c>
      <c r="AH25" s="68">
        <v>67.977364324000007</v>
      </c>
      <c r="AI25" s="68">
        <v>58.157549279999998</v>
      </c>
      <c r="AJ25" s="68">
        <v>52.811076006999997</v>
      </c>
      <c r="AK25" s="68">
        <v>56.171205149999999</v>
      </c>
      <c r="AL25" s="68">
        <v>60.148466378999998</v>
      </c>
      <c r="AM25" s="68">
        <v>60.218420111</v>
      </c>
      <c r="AN25" s="68">
        <v>49.221409776000002</v>
      </c>
      <c r="AO25" s="68">
        <v>48.417050943</v>
      </c>
      <c r="AP25" s="68">
        <v>37.374632130000002</v>
      </c>
      <c r="AQ25" s="68">
        <v>44.132046926999998</v>
      </c>
      <c r="AR25" s="68">
        <v>48.357914309999998</v>
      </c>
      <c r="AS25" s="68">
        <v>59.997980040999998</v>
      </c>
      <c r="AT25" s="68">
        <v>56.467651277999998</v>
      </c>
      <c r="AU25" s="68">
        <v>51.326266320000002</v>
      </c>
      <c r="AV25" s="68">
        <v>42.191042314999997</v>
      </c>
      <c r="AW25" s="68">
        <v>46.587750401999998</v>
      </c>
      <c r="AX25" s="68">
        <v>45.461994077999996</v>
      </c>
      <c r="AY25" s="68">
        <v>49.909576540000003</v>
      </c>
      <c r="AZ25" s="68">
        <v>41.267658590000003</v>
      </c>
      <c r="BA25" s="325">
        <v>36.927419999999998</v>
      </c>
      <c r="BB25" s="325">
        <v>27.900259999999999</v>
      </c>
      <c r="BC25" s="325">
        <v>36.743340000000003</v>
      </c>
      <c r="BD25" s="325">
        <v>42.24832</v>
      </c>
      <c r="BE25" s="325">
        <v>54.463720000000002</v>
      </c>
      <c r="BF25" s="325">
        <v>53.805999999999997</v>
      </c>
      <c r="BG25" s="325">
        <v>42.452210000000001</v>
      </c>
      <c r="BH25" s="325">
        <v>38.926270000000002</v>
      </c>
      <c r="BI25" s="325">
        <v>36.688299999999998</v>
      </c>
      <c r="BJ25" s="325">
        <v>43.931989999999999</v>
      </c>
      <c r="BK25" s="325">
        <v>56.936279999999996</v>
      </c>
      <c r="BL25" s="325">
        <v>43.426180000000002</v>
      </c>
      <c r="BM25" s="325">
        <v>41.998559999999998</v>
      </c>
      <c r="BN25" s="325">
        <v>30.751090000000001</v>
      </c>
      <c r="BO25" s="325">
        <v>35.684040000000003</v>
      </c>
      <c r="BP25" s="325">
        <v>40.874499999999998</v>
      </c>
      <c r="BQ25" s="325">
        <v>53.658180000000002</v>
      </c>
      <c r="BR25" s="325">
        <v>51.413989999999998</v>
      </c>
      <c r="BS25" s="325">
        <v>40.634059999999998</v>
      </c>
      <c r="BT25" s="325">
        <v>37.759979999999999</v>
      </c>
      <c r="BU25" s="325">
        <v>37.05827</v>
      </c>
      <c r="BV25" s="325">
        <v>44.950879999999998</v>
      </c>
    </row>
    <row r="26" spans="1:74" ht="11.1" customHeight="1" x14ac:dyDescent="0.2">
      <c r="A26" s="16"/>
      <c r="B26" s="25"/>
      <c r="C26" s="217"/>
      <c r="D26" s="217"/>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c r="AH26" s="217"/>
      <c r="AI26" s="217"/>
      <c r="AJ26" s="217"/>
      <c r="AK26" s="217"/>
      <c r="AL26" s="217"/>
      <c r="AM26" s="217"/>
      <c r="AN26" s="217"/>
      <c r="AO26" s="217"/>
      <c r="AP26" s="217"/>
      <c r="AQ26" s="217"/>
      <c r="AR26" s="217"/>
      <c r="AS26" s="217"/>
      <c r="AT26" s="217"/>
      <c r="AU26" s="217"/>
      <c r="AV26" s="217"/>
      <c r="AW26" s="217"/>
      <c r="AX26" s="217"/>
      <c r="AY26" s="217"/>
      <c r="AZ26" s="217"/>
      <c r="BA26" s="327"/>
      <c r="BB26" s="327"/>
      <c r="BC26" s="327"/>
      <c r="BD26" s="327"/>
      <c r="BE26" s="327"/>
      <c r="BF26" s="327"/>
      <c r="BG26" s="327"/>
      <c r="BH26" s="327"/>
      <c r="BI26" s="327"/>
      <c r="BJ26" s="327"/>
      <c r="BK26" s="327"/>
      <c r="BL26" s="327"/>
      <c r="BM26" s="327"/>
      <c r="BN26" s="327"/>
      <c r="BO26" s="327"/>
      <c r="BP26" s="327"/>
      <c r="BQ26" s="327"/>
      <c r="BR26" s="327"/>
      <c r="BS26" s="327"/>
      <c r="BT26" s="327"/>
      <c r="BU26" s="327"/>
      <c r="BV26" s="327"/>
    </row>
    <row r="27" spans="1:74" ht="11.1" customHeight="1" x14ac:dyDescent="0.2">
      <c r="A27" s="16"/>
      <c r="B27" s="29" t="s">
        <v>808</v>
      </c>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215"/>
      <c r="AJ27" s="215"/>
      <c r="AK27" s="215"/>
      <c r="AL27" s="215"/>
      <c r="AM27" s="215"/>
      <c r="AN27" s="215"/>
      <c r="AO27" s="215"/>
      <c r="AP27" s="215"/>
      <c r="AQ27" s="215"/>
      <c r="AR27" s="215"/>
      <c r="AS27" s="215"/>
      <c r="AT27" s="215"/>
      <c r="AU27" s="215"/>
      <c r="AV27" s="215"/>
      <c r="AW27" s="215"/>
      <c r="AX27" s="215"/>
      <c r="AY27" s="215"/>
      <c r="AZ27" s="215"/>
      <c r="BA27" s="323"/>
      <c r="BB27" s="323"/>
      <c r="BC27" s="323"/>
      <c r="BD27" s="323"/>
      <c r="BE27" s="323"/>
      <c r="BF27" s="323"/>
      <c r="BG27" s="323"/>
      <c r="BH27" s="323"/>
      <c r="BI27" s="323"/>
      <c r="BJ27" s="323"/>
      <c r="BK27" s="323"/>
      <c r="BL27" s="323"/>
      <c r="BM27" s="323"/>
      <c r="BN27" s="323"/>
      <c r="BO27" s="323"/>
      <c r="BP27" s="323"/>
      <c r="BQ27" s="323"/>
      <c r="BR27" s="323"/>
      <c r="BS27" s="323"/>
      <c r="BT27" s="323"/>
      <c r="BU27" s="323"/>
      <c r="BV27" s="323"/>
    </row>
    <row r="28" spans="1:74" ht="11.1" customHeight="1" x14ac:dyDescent="0.2">
      <c r="A28" s="16" t="s">
        <v>626</v>
      </c>
      <c r="B28" s="27" t="s">
        <v>101</v>
      </c>
      <c r="C28" s="215">
        <v>10.73582944</v>
      </c>
      <c r="D28" s="215">
        <v>10.616690930000001</v>
      </c>
      <c r="E28" s="215">
        <v>9.5931623380000008</v>
      </c>
      <c r="F28" s="215">
        <v>9.3472501539999993</v>
      </c>
      <c r="G28" s="215">
        <v>9.5511917690000008</v>
      </c>
      <c r="H28" s="215">
        <v>11.38790897</v>
      </c>
      <c r="I28" s="215">
        <v>12.41094657</v>
      </c>
      <c r="J28" s="215">
        <v>12.70533176</v>
      </c>
      <c r="K28" s="215">
        <v>11.61376739</v>
      </c>
      <c r="L28" s="215">
        <v>9.9364685769999994</v>
      </c>
      <c r="M28" s="215">
        <v>9.6195098940000001</v>
      </c>
      <c r="N28" s="215">
        <v>10.401550110000001</v>
      </c>
      <c r="O28" s="215">
        <v>10.65387563</v>
      </c>
      <c r="P28" s="215">
        <v>10.23819623</v>
      </c>
      <c r="Q28" s="215">
        <v>9.7769945020000009</v>
      </c>
      <c r="R28" s="215">
        <v>9.4662947919999993</v>
      </c>
      <c r="S28" s="215">
        <v>9.7854352539999994</v>
      </c>
      <c r="T28" s="215">
        <v>11.351659229999999</v>
      </c>
      <c r="U28" s="215">
        <v>12.27018161</v>
      </c>
      <c r="V28" s="215">
        <v>12.026465099999999</v>
      </c>
      <c r="W28" s="215">
        <v>11.097962040000001</v>
      </c>
      <c r="X28" s="215">
        <v>10.02877762</v>
      </c>
      <c r="Y28" s="215">
        <v>9.8267426269999998</v>
      </c>
      <c r="Z28" s="215">
        <v>10.47508193</v>
      </c>
      <c r="AA28" s="215">
        <v>11.514733039999999</v>
      </c>
      <c r="AB28" s="215">
        <v>10.85136404</v>
      </c>
      <c r="AC28" s="215">
        <v>9.954701665</v>
      </c>
      <c r="AD28" s="215">
        <v>9.6521969530000007</v>
      </c>
      <c r="AE28" s="215">
        <v>10.163473209999999</v>
      </c>
      <c r="AF28" s="215">
        <v>11.6730105</v>
      </c>
      <c r="AG28" s="215">
        <v>12.51937858</v>
      </c>
      <c r="AH28" s="215">
        <v>12.719152279999999</v>
      </c>
      <c r="AI28" s="215">
        <v>11.64502012</v>
      </c>
      <c r="AJ28" s="215">
        <v>10.356742819999999</v>
      </c>
      <c r="AK28" s="215">
        <v>10.085361880000001</v>
      </c>
      <c r="AL28" s="215">
        <v>10.472680629999999</v>
      </c>
      <c r="AM28" s="215">
        <v>10.84767716</v>
      </c>
      <c r="AN28" s="215">
        <v>10.79734831</v>
      </c>
      <c r="AO28" s="215">
        <v>9.9653137279999999</v>
      </c>
      <c r="AP28" s="215">
        <v>9.345289739</v>
      </c>
      <c r="AQ28" s="215">
        <v>9.7867296869999993</v>
      </c>
      <c r="AR28" s="215">
        <v>10.91787837</v>
      </c>
      <c r="AS28" s="215">
        <v>12.36101478</v>
      </c>
      <c r="AT28" s="215">
        <v>12.252458219999999</v>
      </c>
      <c r="AU28" s="215">
        <v>11.571584359999999</v>
      </c>
      <c r="AV28" s="215">
        <v>10.15392029</v>
      </c>
      <c r="AW28" s="215">
        <v>9.7969635554999996</v>
      </c>
      <c r="AX28" s="215">
        <v>10.264510537</v>
      </c>
      <c r="AY28" s="215">
        <v>10.708690000000001</v>
      </c>
      <c r="AZ28" s="215">
        <v>10.52542</v>
      </c>
      <c r="BA28" s="323">
        <v>9.8307719999999996</v>
      </c>
      <c r="BB28" s="323">
        <v>9.3163789999999995</v>
      </c>
      <c r="BC28" s="323">
        <v>9.7518770000000004</v>
      </c>
      <c r="BD28" s="323">
        <v>11.012549999999999</v>
      </c>
      <c r="BE28" s="323">
        <v>12.25188</v>
      </c>
      <c r="BF28" s="323">
        <v>12.175369999999999</v>
      </c>
      <c r="BG28" s="323">
        <v>11.08792</v>
      </c>
      <c r="BH28" s="323">
        <v>9.9309670000000008</v>
      </c>
      <c r="BI28" s="323">
        <v>9.5720659999999995</v>
      </c>
      <c r="BJ28" s="323">
        <v>10.28651</v>
      </c>
      <c r="BK28" s="323">
        <v>11.06296</v>
      </c>
      <c r="BL28" s="323">
        <v>10.740919999999999</v>
      </c>
      <c r="BM28" s="323">
        <v>9.8918269999999993</v>
      </c>
      <c r="BN28" s="323">
        <v>9.3409469999999999</v>
      </c>
      <c r="BO28" s="323">
        <v>9.7557530000000003</v>
      </c>
      <c r="BP28" s="323">
        <v>11.02923</v>
      </c>
      <c r="BQ28" s="323">
        <v>12.274839999999999</v>
      </c>
      <c r="BR28" s="323">
        <v>12.196289999999999</v>
      </c>
      <c r="BS28" s="323">
        <v>11.10657</v>
      </c>
      <c r="BT28" s="323">
        <v>9.9516980000000004</v>
      </c>
      <c r="BU28" s="323">
        <v>9.5933419999999998</v>
      </c>
      <c r="BV28" s="323">
        <v>10.315910000000001</v>
      </c>
    </row>
    <row r="29" spans="1:74" ht="11.1" customHeight="1" x14ac:dyDescent="0.2">
      <c r="A29" s="16"/>
      <c r="B29" s="25"/>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215"/>
      <c r="AJ29" s="215"/>
      <c r="AK29" s="215"/>
      <c r="AL29" s="215"/>
      <c r="AM29" s="215"/>
      <c r="AN29" s="215"/>
      <c r="AO29" s="215"/>
      <c r="AP29" s="215"/>
      <c r="AQ29" s="215"/>
      <c r="AR29" s="215"/>
      <c r="AS29" s="215"/>
      <c r="AT29" s="215"/>
      <c r="AU29" s="215"/>
      <c r="AV29" s="215"/>
      <c r="AW29" s="215"/>
      <c r="AX29" s="215"/>
      <c r="AY29" s="215"/>
      <c r="AZ29" s="215"/>
      <c r="BA29" s="323"/>
      <c r="BB29" s="323"/>
      <c r="BC29" s="323"/>
      <c r="BD29" s="323"/>
      <c r="BE29" s="323"/>
      <c r="BF29" s="323"/>
      <c r="BG29" s="323"/>
      <c r="BH29" s="323"/>
      <c r="BI29" s="323"/>
      <c r="BJ29" s="323"/>
      <c r="BK29" s="323"/>
      <c r="BL29" s="323"/>
      <c r="BM29" s="323"/>
      <c r="BN29" s="323"/>
      <c r="BO29" s="323"/>
      <c r="BP29" s="323"/>
      <c r="BQ29" s="323"/>
      <c r="BR29" s="323"/>
      <c r="BS29" s="323"/>
      <c r="BT29" s="323"/>
      <c r="BU29" s="323"/>
      <c r="BV29" s="323"/>
    </row>
    <row r="30" spans="1:74" ht="11.1" customHeight="1" x14ac:dyDescent="0.2">
      <c r="A30" s="16"/>
      <c r="B30" s="25" t="s">
        <v>235</v>
      </c>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323"/>
      <c r="BB30" s="323"/>
      <c r="BC30" s="323"/>
      <c r="BD30" s="323"/>
      <c r="BE30" s="323"/>
      <c r="BF30" s="323"/>
      <c r="BG30" s="323"/>
      <c r="BH30" s="323"/>
      <c r="BI30" s="323"/>
      <c r="BJ30" s="323"/>
      <c r="BK30" s="323"/>
      <c r="BL30" s="323"/>
      <c r="BM30" s="323"/>
      <c r="BN30" s="323"/>
      <c r="BO30" s="323"/>
      <c r="BP30" s="323"/>
      <c r="BQ30" s="323"/>
      <c r="BR30" s="323"/>
      <c r="BS30" s="323"/>
      <c r="BT30" s="323"/>
      <c r="BU30" s="323"/>
      <c r="BV30" s="323"/>
    </row>
    <row r="31" spans="1:74" ht="11.1" customHeight="1" x14ac:dyDescent="0.2">
      <c r="A31" s="133" t="s">
        <v>26</v>
      </c>
      <c r="B31" s="30" t="s">
        <v>102</v>
      </c>
      <c r="C31" s="215">
        <v>0.85457736053</v>
      </c>
      <c r="D31" s="215">
        <v>0.85344023543000003</v>
      </c>
      <c r="E31" s="215">
        <v>0.93011018933</v>
      </c>
      <c r="F31" s="215">
        <v>0.88242929110000001</v>
      </c>
      <c r="G31" s="215">
        <v>0.89623637577000004</v>
      </c>
      <c r="H31" s="215">
        <v>0.85000601117999997</v>
      </c>
      <c r="I31" s="215">
        <v>0.86802505274999997</v>
      </c>
      <c r="J31" s="215">
        <v>0.81878831435999999</v>
      </c>
      <c r="K31" s="215">
        <v>0.78507433311999997</v>
      </c>
      <c r="L31" s="215">
        <v>0.82749074411000001</v>
      </c>
      <c r="M31" s="215">
        <v>0.83067707973000005</v>
      </c>
      <c r="N31" s="215">
        <v>0.93047186020999995</v>
      </c>
      <c r="O31" s="215">
        <v>0.90126047080000005</v>
      </c>
      <c r="P31" s="215">
        <v>0.84865019391999996</v>
      </c>
      <c r="Q31" s="215">
        <v>1.006440174</v>
      </c>
      <c r="R31" s="215">
        <v>0.98905844270999999</v>
      </c>
      <c r="S31" s="215">
        <v>1.0300889462</v>
      </c>
      <c r="T31" s="215">
        <v>0.98745266945999999</v>
      </c>
      <c r="U31" s="215">
        <v>0.92315135693000006</v>
      </c>
      <c r="V31" s="215">
        <v>0.86559453016999999</v>
      </c>
      <c r="W31" s="215">
        <v>0.83902814019000005</v>
      </c>
      <c r="X31" s="215">
        <v>0.91052063440999997</v>
      </c>
      <c r="Y31" s="215">
        <v>0.90163163581000005</v>
      </c>
      <c r="Z31" s="215">
        <v>0.93750986226999999</v>
      </c>
      <c r="AA31" s="215">
        <v>0.96333235269999995</v>
      </c>
      <c r="AB31" s="215">
        <v>0.90061839491999995</v>
      </c>
      <c r="AC31" s="215">
        <v>1.0014186758000001</v>
      </c>
      <c r="AD31" s="215">
        <v>1.0092731436</v>
      </c>
      <c r="AE31" s="215">
        <v>1.0518108555000001</v>
      </c>
      <c r="AF31" s="215">
        <v>1.0242172794</v>
      </c>
      <c r="AG31" s="215">
        <v>0.93765168455000003</v>
      </c>
      <c r="AH31" s="215">
        <v>0.94473866661000006</v>
      </c>
      <c r="AI31" s="215">
        <v>0.85434185597000001</v>
      </c>
      <c r="AJ31" s="215">
        <v>0.89142607581</v>
      </c>
      <c r="AK31" s="215">
        <v>0.89667133857000003</v>
      </c>
      <c r="AL31" s="215">
        <v>0.92926395348000002</v>
      </c>
      <c r="AM31" s="215">
        <v>0.94264466088999999</v>
      </c>
      <c r="AN31" s="215">
        <v>0.87117952638999996</v>
      </c>
      <c r="AO31" s="215">
        <v>0.99560616839000005</v>
      </c>
      <c r="AP31" s="215">
        <v>1.0247109942999999</v>
      </c>
      <c r="AQ31" s="215">
        <v>1.0628039944000001</v>
      </c>
      <c r="AR31" s="215">
        <v>0.99721971375999996</v>
      </c>
      <c r="AS31" s="215">
        <v>0.97536278735000004</v>
      </c>
      <c r="AT31" s="215">
        <v>0.93716327704000002</v>
      </c>
      <c r="AU31" s="215">
        <v>0.88549878391000003</v>
      </c>
      <c r="AV31" s="215">
        <v>0.92545052910000003</v>
      </c>
      <c r="AW31" s="215">
        <v>0.91463647559000005</v>
      </c>
      <c r="AX31" s="215">
        <v>0.95327309999999998</v>
      </c>
      <c r="AY31" s="215">
        <v>0.97901349999999998</v>
      </c>
      <c r="AZ31" s="215">
        <v>0.91815159999999996</v>
      </c>
      <c r="BA31" s="323">
        <v>1.026151</v>
      </c>
      <c r="BB31" s="323">
        <v>1.100174</v>
      </c>
      <c r="BC31" s="323">
        <v>1.1051850000000001</v>
      </c>
      <c r="BD31" s="323">
        <v>1.0674220000000001</v>
      </c>
      <c r="BE31" s="323">
        <v>1.045194</v>
      </c>
      <c r="BF31" s="323">
        <v>1.010983</v>
      </c>
      <c r="BG31" s="323">
        <v>0.9304074</v>
      </c>
      <c r="BH31" s="323">
        <v>0.99777439999999995</v>
      </c>
      <c r="BI31" s="323">
        <v>0.95383019999999996</v>
      </c>
      <c r="BJ31" s="323">
        <v>1.0520970000000001</v>
      </c>
      <c r="BK31" s="323">
        <v>1.056324</v>
      </c>
      <c r="BL31" s="323">
        <v>0.95127309999999998</v>
      </c>
      <c r="BM31" s="323">
        <v>1.112384</v>
      </c>
      <c r="BN31" s="323">
        <v>1.1761630000000001</v>
      </c>
      <c r="BO31" s="323">
        <v>1.1583829999999999</v>
      </c>
      <c r="BP31" s="323">
        <v>1.135168</v>
      </c>
      <c r="BQ31" s="323">
        <v>1.1182479999999999</v>
      </c>
      <c r="BR31" s="323">
        <v>1.0712520000000001</v>
      </c>
      <c r="BS31" s="323">
        <v>0.99559030000000004</v>
      </c>
      <c r="BT31" s="323">
        <v>1.0629189999999999</v>
      </c>
      <c r="BU31" s="323">
        <v>1.0030490000000001</v>
      </c>
      <c r="BV31" s="323">
        <v>1.093974</v>
      </c>
    </row>
    <row r="32" spans="1:74" ht="11.1" customHeight="1" x14ac:dyDescent="0.2">
      <c r="A32" s="16"/>
      <c r="B32" s="25"/>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215"/>
      <c r="AJ32" s="215"/>
      <c r="AK32" s="215"/>
      <c r="AL32" s="215"/>
      <c r="AM32" s="215"/>
      <c r="AN32" s="215"/>
      <c r="AO32" s="215"/>
      <c r="AP32" s="215"/>
      <c r="AQ32" s="215"/>
      <c r="AR32" s="215"/>
      <c r="AS32" s="215"/>
      <c r="AT32" s="215"/>
      <c r="AU32" s="215"/>
      <c r="AV32" s="215"/>
      <c r="AW32" s="215"/>
      <c r="AX32" s="215"/>
      <c r="AY32" s="215"/>
      <c r="AZ32" s="215"/>
      <c r="BA32" s="323"/>
      <c r="BB32" s="323"/>
      <c r="BC32" s="323"/>
      <c r="BD32" s="323"/>
      <c r="BE32" s="323"/>
      <c r="BF32" s="323"/>
      <c r="BG32" s="323"/>
      <c r="BH32" s="323"/>
      <c r="BI32" s="323"/>
      <c r="BJ32" s="323"/>
      <c r="BK32" s="323"/>
      <c r="BL32" s="323"/>
      <c r="BM32" s="323"/>
      <c r="BN32" s="323"/>
      <c r="BO32" s="323"/>
      <c r="BP32" s="323"/>
      <c r="BQ32" s="323"/>
      <c r="BR32" s="323"/>
      <c r="BS32" s="323"/>
      <c r="BT32" s="323"/>
      <c r="BU32" s="323"/>
      <c r="BV32" s="323"/>
    </row>
    <row r="33" spans="1:74" ht="11.1" customHeight="1" x14ac:dyDescent="0.2">
      <c r="A33" s="16"/>
      <c r="B33" s="29" t="s">
        <v>236</v>
      </c>
      <c r="C33" s="217"/>
      <c r="D33" s="217"/>
      <c r="E33" s="217"/>
      <c r="F33" s="217"/>
      <c r="G33" s="217"/>
      <c r="H33" s="217"/>
      <c r="I33" s="217"/>
      <c r="J33" s="217"/>
      <c r="K33" s="217"/>
      <c r="L33" s="217"/>
      <c r="M33" s="217"/>
      <c r="N33" s="217"/>
      <c r="O33" s="217"/>
      <c r="P33" s="217"/>
      <c r="Q33" s="217"/>
      <c r="R33" s="217"/>
      <c r="S33" s="217"/>
      <c r="T33" s="217"/>
      <c r="U33" s="217"/>
      <c r="V33" s="217"/>
      <c r="W33" s="217"/>
      <c r="X33" s="217"/>
      <c r="Y33" s="217"/>
      <c r="Z33" s="217"/>
      <c r="AA33" s="217"/>
      <c r="AB33" s="217"/>
      <c r="AC33" s="217"/>
      <c r="AD33" s="217"/>
      <c r="AE33" s="217"/>
      <c r="AF33" s="217"/>
      <c r="AG33" s="217"/>
      <c r="AH33" s="217"/>
      <c r="AI33" s="217"/>
      <c r="AJ33" s="217"/>
      <c r="AK33" s="217"/>
      <c r="AL33" s="217"/>
      <c r="AM33" s="217"/>
      <c r="AN33" s="217"/>
      <c r="AO33" s="217"/>
      <c r="AP33" s="217"/>
      <c r="AQ33" s="217"/>
      <c r="AR33" s="217"/>
      <c r="AS33" s="217"/>
      <c r="AT33" s="217"/>
      <c r="AU33" s="217"/>
      <c r="AV33" s="217"/>
      <c r="AW33" s="217"/>
      <c r="AX33" s="217"/>
      <c r="AY33" s="217"/>
      <c r="AZ33" s="217"/>
      <c r="BA33" s="327"/>
      <c r="BB33" s="327"/>
      <c r="BC33" s="327"/>
      <c r="BD33" s="327"/>
      <c r="BE33" s="327"/>
      <c r="BF33" s="327"/>
      <c r="BG33" s="327"/>
      <c r="BH33" s="327"/>
      <c r="BI33" s="327"/>
      <c r="BJ33" s="327"/>
      <c r="BK33" s="327"/>
      <c r="BL33" s="327"/>
      <c r="BM33" s="327"/>
      <c r="BN33" s="327"/>
      <c r="BO33" s="327"/>
      <c r="BP33" s="327"/>
      <c r="BQ33" s="327"/>
      <c r="BR33" s="327"/>
      <c r="BS33" s="327"/>
      <c r="BT33" s="327"/>
      <c r="BU33" s="327"/>
      <c r="BV33" s="327"/>
    </row>
    <row r="34" spans="1:74" ht="11.1" customHeight="1" x14ac:dyDescent="0.2">
      <c r="A34" s="26" t="s">
        <v>629</v>
      </c>
      <c r="B34" s="30" t="s">
        <v>102</v>
      </c>
      <c r="C34" s="215">
        <v>9.053108108</v>
      </c>
      <c r="D34" s="215">
        <v>8.2222663069999999</v>
      </c>
      <c r="E34" s="215">
        <v>7.975397912</v>
      </c>
      <c r="F34" s="215">
        <v>7.442451009</v>
      </c>
      <c r="G34" s="215">
        <v>7.5719802520000004</v>
      </c>
      <c r="H34" s="215">
        <v>7.9257088549999999</v>
      </c>
      <c r="I34" s="215">
        <v>8.4589121350000003</v>
      </c>
      <c r="J34" s="215">
        <v>8.5277168139999997</v>
      </c>
      <c r="K34" s="215">
        <v>7.7366018920000004</v>
      </c>
      <c r="L34" s="215">
        <v>7.6408140309999997</v>
      </c>
      <c r="M34" s="215">
        <v>7.7031561100000001</v>
      </c>
      <c r="N34" s="215">
        <v>9.0701930429999997</v>
      </c>
      <c r="O34" s="215">
        <v>8.9728480640000008</v>
      </c>
      <c r="P34" s="215">
        <v>7.6146895060000004</v>
      </c>
      <c r="Q34" s="215">
        <v>8.4207916279999999</v>
      </c>
      <c r="R34" s="215">
        <v>7.4438334350000002</v>
      </c>
      <c r="S34" s="215">
        <v>7.7905859150000003</v>
      </c>
      <c r="T34" s="215">
        <v>7.955119077</v>
      </c>
      <c r="U34" s="215">
        <v>8.4234539020000003</v>
      </c>
      <c r="V34" s="215">
        <v>8.2886269630000005</v>
      </c>
      <c r="W34" s="215">
        <v>7.6217947649999997</v>
      </c>
      <c r="X34" s="215">
        <v>7.8293428860000001</v>
      </c>
      <c r="Y34" s="215">
        <v>8.1208632529999996</v>
      </c>
      <c r="Z34" s="215">
        <v>9.2178935749999997</v>
      </c>
      <c r="AA34" s="215">
        <v>9.6603531010000001</v>
      </c>
      <c r="AB34" s="215">
        <v>8.0589822600000005</v>
      </c>
      <c r="AC34" s="215">
        <v>8.7082193770000007</v>
      </c>
      <c r="AD34" s="215">
        <v>7.8852950750000002</v>
      </c>
      <c r="AE34" s="215">
        <v>7.9810189319999996</v>
      </c>
      <c r="AF34" s="215">
        <v>8.1445751079999997</v>
      </c>
      <c r="AG34" s="215">
        <v>8.6082430040000002</v>
      </c>
      <c r="AH34" s="215">
        <v>8.6870663490000002</v>
      </c>
      <c r="AI34" s="215">
        <v>7.858451133</v>
      </c>
      <c r="AJ34" s="215">
        <v>8.0740783779999994</v>
      </c>
      <c r="AK34" s="215">
        <v>8.5088634079999999</v>
      </c>
      <c r="AL34" s="215">
        <v>9.0179519900000003</v>
      </c>
      <c r="AM34" s="215">
        <v>9.4164382435769483</v>
      </c>
      <c r="AN34" s="215">
        <v>8.2521649986107768</v>
      </c>
      <c r="AO34" s="215">
        <v>8.563811350630548</v>
      </c>
      <c r="AP34" s="215">
        <v>7.5086305515274461</v>
      </c>
      <c r="AQ34" s="215">
        <v>7.7820704438961039</v>
      </c>
      <c r="AR34" s="215">
        <v>7.7848833567403952</v>
      </c>
      <c r="AS34" s="215">
        <v>8.4550396737824798</v>
      </c>
      <c r="AT34" s="215">
        <v>8.4191317735595419</v>
      </c>
      <c r="AU34" s="215">
        <v>7.7433553783908025</v>
      </c>
      <c r="AV34" s="215">
        <v>7.8702329244257472</v>
      </c>
      <c r="AW34" s="215">
        <v>8.1957336435800077</v>
      </c>
      <c r="AX34" s="215">
        <v>8.7958179286880025</v>
      </c>
      <c r="AY34" s="215">
        <v>9.0834051374276559</v>
      </c>
      <c r="AZ34" s="215">
        <v>8.3270837584764656</v>
      </c>
      <c r="BA34" s="323">
        <v>8.473218067551942</v>
      </c>
      <c r="BB34" s="323">
        <v>7.60752081424625</v>
      </c>
      <c r="BC34" s="323">
        <v>7.8178325293137103</v>
      </c>
      <c r="BD34" s="323">
        <v>7.9253874779156002</v>
      </c>
      <c r="BE34" s="323">
        <v>8.4751378148837588</v>
      </c>
      <c r="BF34" s="323">
        <v>8.4408726984985361</v>
      </c>
      <c r="BG34" s="323">
        <v>7.649054556280249</v>
      </c>
      <c r="BH34" s="323">
        <v>7.9186606403337896</v>
      </c>
      <c r="BI34" s="323">
        <v>8.0249114772934256</v>
      </c>
      <c r="BJ34" s="323">
        <v>8.9002301912563375</v>
      </c>
      <c r="BK34" s="323">
        <v>9.457444077996394</v>
      </c>
      <c r="BL34" s="323">
        <v>8.1658957209859793</v>
      </c>
      <c r="BM34" s="323">
        <v>8.5411321274309522</v>
      </c>
      <c r="BN34" s="323">
        <v>7.6467464226337922</v>
      </c>
      <c r="BO34" s="323">
        <v>7.8035607819377031</v>
      </c>
      <c r="BP34" s="323">
        <v>7.8607096979779305</v>
      </c>
      <c r="BQ34" s="323">
        <v>8.4551695623958825</v>
      </c>
      <c r="BR34" s="323">
        <v>8.3892685072805886</v>
      </c>
      <c r="BS34" s="323">
        <v>7.6338484992504725</v>
      </c>
      <c r="BT34" s="323">
        <v>7.9010424934312988</v>
      </c>
      <c r="BU34" s="323">
        <v>8.0129637712584838</v>
      </c>
      <c r="BV34" s="323">
        <v>8.8942050176222747</v>
      </c>
    </row>
    <row r="35" spans="1:74" ht="11.1" customHeight="1" x14ac:dyDescent="0.2">
      <c r="A35" s="16"/>
      <c r="B35" s="25"/>
      <c r="C35" s="218"/>
      <c r="D35" s="218"/>
      <c r="E35" s="218"/>
      <c r="F35" s="218"/>
      <c r="G35" s="218"/>
      <c r="H35" s="218"/>
      <c r="I35" s="218"/>
      <c r="J35" s="218"/>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8"/>
      <c r="AL35" s="218"/>
      <c r="AM35" s="218"/>
      <c r="AN35" s="218"/>
      <c r="AO35" s="218"/>
      <c r="AP35" s="218"/>
      <c r="AQ35" s="218"/>
      <c r="AR35" s="218"/>
      <c r="AS35" s="218"/>
      <c r="AT35" s="218"/>
      <c r="AU35" s="218"/>
      <c r="AV35" s="218"/>
      <c r="AW35" s="218"/>
      <c r="AX35" s="218"/>
      <c r="AY35" s="218"/>
      <c r="AZ35" s="218"/>
      <c r="BA35" s="328"/>
      <c r="BB35" s="328"/>
      <c r="BC35" s="328"/>
      <c r="BD35" s="328"/>
      <c r="BE35" s="328"/>
      <c r="BF35" s="328"/>
      <c r="BG35" s="328"/>
      <c r="BH35" s="328"/>
      <c r="BI35" s="328"/>
      <c r="BJ35" s="328"/>
      <c r="BK35" s="328"/>
      <c r="BL35" s="328"/>
      <c r="BM35" s="328"/>
      <c r="BN35" s="328"/>
      <c r="BO35" s="328"/>
      <c r="BP35" s="328"/>
      <c r="BQ35" s="328"/>
      <c r="BR35" s="328"/>
      <c r="BS35" s="328"/>
      <c r="BT35" s="328"/>
      <c r="BU35" s="328"/>
      <c r="BV35" s="328"/>
    </row>
    <row r="36" spans="1:74" ht="11.1" customHeight="1" x14ac:dyDescent="0.2">
      <c r="A36" s="16"/>
      <c r="B36" s="31" t="s">
        <v>131</v>
      </c>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8"/>
      <c r="AI36" s="218"/>
      <c r="AJ36" s="218"/>
      <c r="AK36" s="218"/>
      <c r="AL36" s="218"/>
      <c r="AM36" s="218"/>
      <c r="AN36" s="218"/>
      <c r="AO36" s="218"/>
      <c r="AP36" s="218"/>
      <c r="AQ36" s="218"/>
      <c r="AR36" s="218"/>
      <c r="AS36" s="218"/>
      <c r="AT36" s="218"/>
      <c r="AU36" s="218"/>
      <c r="AV36" s="218"/>
      <c r="AW36" s="218"/>
      <c r="AX36" s="218"/>
      <c r="AY36" s="218"/>
      <c r="AZ36" s="218"/>
      <c r="BA36" s="328"/>
      <c r="BB36" s="328"/>
      <c r="BC36" s="328"/>
      <c r="BD36" s="328"/>
      <c r="BE36" s="328"/>
      <c r="BF36" s="328"/>
      <c r="BG36" s="328"/>
      <c r="BH36" s="328"/>
      <c r="BI36" s="328"/>
      <c r="BJ36" s="328"/>
      <c r="BK36" s="328"/>
      <c r="BL36" s="328"/>
      <c r="BM36" s="328"/>
      <c r="BN36" s="328"/>
      <c r="BO36" s="328"/>
      <c r="BP36" s="328"/>
      <c r="BQ36" s="328"/>
      <c r="BR36" s="328"/>
      <c r="BS36" s="328"/>
      <c r="BT36" s="328"/>
      <c r="BU36" s="328"/>
      <c r="BV36" s="328"/>
    </row>
    <row r="37" spans="1:74" ht="11.1" customHeight="1" x14ac:dyDescent="0.2">
      <c r="A37" s="19"/>
      <c r="B37" s="22"/>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216"/>
      <c r="AZ37" s="216"/>
      <c r="BA37" s="324"/>
      <c r="BB37" s="324"/>
      <c r="BC37" s="324"/>
      <c r="BD37" s="324"/>
      <c r="BE37" s="324"/>
      <c r="BF37" s="324"/>
      <c r="BG37" s="324"/>
      <c r="BH37" s="324"/>
      <c r="BI37" s="324"/>
      <c r="BJ37" s="324"/>
      <c r="BK37" s="324"/>
      <c r="BL37" s="324"/>
      <c r="BM37" s="324"/>
      <c r="BN37" s="324"/>
      <c r="BO37" s="324"/>
      <c r="BP37" s="324"/>
      <c r="BQ37" s="324"/>
      <c r="BR37" s="324"/>
      <c r="BS37" s="324"/>
      <c r="BT37" s="324"/>
      <c r="BU37" s="324"/>
      <c r="BV37" s="324"/>
    </row>
    <row r="38" spans="1:74" ht="11.1" customHeight="1" x14ac:dyDescent="0.2">
      <c r="A38" s="706"/>
      <c r="B38" s="22" t="s">
        <v>1034</v>
      </c>
      <c r="C38" s="216"/>
      <c r="D38" s="216"/>
      <c r="E38" s="216"/>
      <c r="F38" s="216"/>
      <c r="G38" s="216"/>
      <c r="H38" s="216"/>
      <c r="I38" s="216"/>
      <c r="J38" s="216"/>
      <c r="K38" s="216"/>
      <c r="L38" s="216"/>
      <c r="M38" s="216"/>
      <c r="N38" s="216"/>
      <c r="O38" s="216"/>
      <c r="P38" s="216"/>
      <c r="Q38" s="216"/>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c r="AV38" s="216"/>
      <c r="AW38" s="216"/>
      <c r="AX38" s="216"/>
      <c r="AY38" s="216"/>
      <c r="AZ38" s="216"/>
      <c r="BA38" s="324"/>
      <c r="BB38" s="324"/>
      <c r="BC38" s="324"/>
      <c r="BD38" s="324"/>
      <c r="BE38" s="324"/>
      <c r="BF38" s="324"/>
      <c r="BG38" s="324"/>
      <c r="BH38" s="324"/>
      <c r="BI38" s="324"/>
      <c r="BJ38" s="324"/>
      <c r="BK38" s="324"/>
      <c r="BL38" s="324"/>
      <c r="BM38" s="324"/>
      <c r="BN38" s="324"/>
      <c r="BO38" s="324"/>
      <c r="BP38" s="324"/>
      <c r="BQ38" s="324"/>
      <c r="BR38" s="324"/>
      <c r="BS38" s="324"/>
      <c r="BT38" s="324"/>
      <c r="BU38" s="324"/>
      <c r="BV38" s="324"/>
    </row>
    <row r="39" spans="1:74" ht="11.1" customHeight="1" x14ac:dyDescent="0.2">
      <c r="A39" s="706" t="s">
        <v>535</v>
      </c>
      <c r="B39" s="32" t="s">
        <v>106</v>
      </c>
      <c r="C39" s="215">
        <v>31.683</v>
      </c>
      <c r="D39" s="215">
        <v>30.323</v>
      </c>
      <c r="E39" s="215">
        <v>37.545000000000002</v>
      </c>
      <c r="F39" s="215">
        <v>40.753999999999998</v>
      </c>
      <c r="G39" s="215">
        <v>46.712000000000003</v>
      </c>
      <c r="H39" s="215">
        <v>48.756999999999998</v>
      </c>
      <c r="I39" s="215">
        <v>44.651000000000003</v>
      </c>
      <c r="J39" s="215">
        <v>44.723999999999997</v>
      </c>
      <c r="K39" s="215">
        <v>45.182000000000002</v>
      </c>
      <c r="L39" s="215">
        <v>49.774999999999999</v>
      </c>
      <c r="M39" s="215">
        <v>45.661000000000001</v>
      </c>
      <c r="N39" s="215">
        <v>51.972000000000001</v>
      </c>
      <c r="O39" s="215">
        <v>52.503999999999998</v>
      </c>
      <c r="P39" s="215">
        <v>53.468000000000004</v>
      </c>
      <c r="Q39" s="215">
        <v>49.328000000000003</v>
      </c>
      <c r="R39" s="215">
        <v>51.06</v>
      </c>
      <c r="S39" s="215">
        <v>48.475999999999999</v>
      </c>
      <c r="T39" s="215">
        <v>45.177999999999997</v>
      </c>
      <c r="U39" s="215">
        <v>46.63</v>
      </c>
      <c r="V39" s="215">
        <v>48.036999999999999</v>
      </c>
      <c r="W39" s="215">
        <v>49.822000000000003</v>
      </c>
      <c r="X39" s="215">
        <v>51.578000000000003</v>
      </c>
      <c r="Y39" s="215">
        <v>56.639000000000003</v>
      </c>
      <c r="Z39" s="215">
        <v>57.881</v>
      </c>
      <c r="AA39" s="215">
        <v>63.698</v>
      </c>
      <c r="AB39" s="215">
        <v>62.228999999999999</v>
      </c>
      <c r="AC39" s="215">
        <v>62.725000000000001</v>
      </c>
      <c r="AD39" s="215">
        <v>66.254000000000005</v>
      </c>
      <c r="AE39" s="215">
        <v>69.977999999999994</v>
      </c>
      <c r="AF39" s="215">
        <v>67.873000000000005</v>
      </c>
      <c r="AG39" s="215">
        <v>70.980999999999995</v>
      </c>
      <c r="AH39" s="215">
        <v>68.055000000000007</v>
      </c>
      <c r="AI39" s="215">
        <v>70.230999999999995</v>
      </c>
      <c r="AJ39" s="215">
        <v>70.748999999999995</v>
      </c>
      <c r="AK39" s="215">
        <v>56.963000000000001</v>
      </c>
      <c r="AL39" s="215">
        <v>49.523000000000003</v>
      </c>
      <c r="AM39" s="215">
        <v>51.375999999999998</v>
      </c>
      <c r="AN39" s="215">
        <v>54.954000000000001</v>
      </c>
      <c r="AO39" s="215">
        <v>58.151000000000003</v>
      </c>
      <c r="AP39" s="215">
        <v>63.862000000000002</v>
      </c>
      <c r="AQ39" s="215">
        <v>60.826999999999998</v>
      </c>
      <c r="AR39" s="215">
        <v>54.656999999999996</v>
      </c>
      <c r="AS39" s="215">
        <v>57.353999999999999</v>
      </c>
      <c r="AT39" s="215">
        <v>54.805</v>
      </c>
      <c r="AU39" s="215">
        <v>56.947000000000003</v>
      </c>
      <c r="AV39" s="215">
        <v>53.963000000000001</v>
      </c>
      <c r="AW39" s="215">
        <v>57.027000000000001</v>
      </c>
      <c r="AX39" s="215">
        <v>59.877000000000002</v>
      </c>
      <c r="AY39" s="215">
        <v>57.52</v>
      </c>
      <c r="AZ39" s="215">
        <v>50.62</v>
      </c>
      <c r="BA39" s="323">
        <v>32</v>
      </c>
      <c r="BB39" s="323">
        <v>30</v>
      </c>
      <c r="BC39" s="323">
        <v>30</v>
      </c>
      <c r="BD39" s="323">
        <v>35</v>
      </c>
      <c r="BE39" s="323">
        <v>35</v>
      </c>
      <c r="BF39" s="323">
        <v>35</v>
      </c>
      <c r="BG39" s="323">
        <v>35</v>
      </c>
      <c r="BH39" s="323">
        <v>40</v>
      </c>
      <c r="BI39" s="323">
        <v>40</v>
      </c>
      <c r="BJ39" s="323">
        <v>40</v>
      </c>
      <c r="BK39" s="323">
        <v>43</v>
      </c>
      <c r="BL39" s="323">
        <v>45</v>
      </c>
      <c r="BM39" s="323">
        <v>47</v>
      </c>
      <c r="BN39" s="323">
        <v>48</v>
      </c>
      <c r="BO39" s="323">
        <v>49</v>
      </c>
      <c r="BP39" s="323">
        <v>50</v>
      </c>
      <c r="BQ39" s="323">
        <v>51</v>
      </c>
      <c r="BR39" s="323">
        <v>52</v>
      </c>
      <c r="BS39" s="323">
        <v>53</v>
      </c>
      <c r="BT39" s="323">
        <v>55</v>
      </c>
      <c r="BU39" s="323">
        <v>55</v>
      </c>
      <c r="BV39" s="323">
        <v>55</v>
      </c>
    </row>
    <row r="40" spans="1:74" ht="11.1" customHeight="1" x14ac:dyDescent="0.2">
      <c r="A40" s="19"/>
      <c r="B40" s="22"/>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216"/>
      <c r="BA40" s="324"/>
      <c r="BB40" s="324"/>
      <c r="BC40" s="324"/>
      <c r="BD40" s="324"/>
      <c r="BE40" s="324"/>
      <c r="BF40" s="324"/>
      <c r="BG40" s="324"/>
      <c r="BH40" s="324"/>
      <c r="BI40" s="324"/>
      <c r="BJ40" s="324"/>
      <c r="BK40" s="324"/>
      <c r="BL40" s="324"/>
      <c r="BM40" s="324"/>
      <c r="BN40" s="324"/>
      <c r="BO40" s="324"/>
      <c r="BP40" s="324"/>
      <c r="BQ40" s="324"/>
      <c r="BR40" s="324"/>
      <c r="BS40" s="324"/>
      <c r="BT40" s="324"/>
      <c r="BU40" s="324"/>
      <c r="BV40" s="324"/>
    </row>
    <row r="41" spans="1:74" ht="11.1" customHeight="1" x14ac:dyDescent="0.2">
      <c r="A41" s="601"/>
      <c r="B41" s="29" t="s">
        <v>838</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18"/>
      <c r="AG41" s="218"/>
      <c r="AH41" s="218"/>
      <c r="AI41" s="218"/>
      <c r="AJ41" s="218"/>
      <c r="AK41" s="218"/>
      <c r="AL41" s="218"/>
      <c r="AM41" s="218"/>
      <c r="AN41" s="218"/>
      <c r="AO41" s="218"/>
      <c r="AP41" s="218"/>
      <c r="AQ41" s="218"/>
      <c r="AR41" s="218"/>
      <c r="AS41" s="218"/>
      <c r="AT41" s="218"/>
      <c r="AU41" s="218"/>
      <c r="AV41" s="218"/>
      <c r="AW41" s="218"/>
      <c r="AX41" s="218"/>
      <c r="AY41" s="218"/>
      <c r="AZ41" s="218"/>
      <c r="BA41" s="328"/>
      <c r="BB41" s="328"/>
      <c r="BC41" s="328"/>
      <c r="BD41" s="328"/>
      <c r="BE41" s="328"/>
      <c r="BF41" s="328"/>
      <c r="BG41" s="328"/>
      <c r="BH41" s="328"/>
      <c r="BI41" s="328"/>
      <c r="BJ41" s="328"/>
      <c r="BK41" s="328"/>
      <c r="BL41" s="328"/>
      <c r="BM41" s="328"/>
      <c r="BN41" s="328"/>
      <c r="BO41" s="328"/>
      <c r="BP41" s="328"/>
      <c r="BQ41" s="328"/>
      <c r="BR41" s="328"/>
      <c r="BS41" s="328"/>
      <c r="BT41" s="328"/>
      <c r="BU41" s="328"/>
      <c r="BV41" s="328"/>
    </row>
    <row r="42" spans="1:74" ht="11.1" customHeight="1" x14ac:dyDescent="0.2">
      <c r="A42" s="602" t="s">
        <v>138</v>
      </c>
      <c r="B42" s="30" t="s">
        <v>107</v>
      </c>
      <c r="C42" s="215">
        <v>2.2829999999999999</v>
      </c>
      <c r="D42" s="215">
        <v>1.9890000000000001</v>
      </c>
      <c r="E42" s="215">
        <v>1.7290000000000001</v>
      </c>
      <c r="F42" s="215">
        <v>1.917</v>
      </c>
      <c r="G42" s="215">
        <v>1.9219999999999999</v>
      </c>
      <c r="H42" s="215">
        <v>2.5870000000000002</v>
      </c>
      <c r="I42" s="215">
        <v>2.8220000000000001</v>
      </c>
      <c r="J42" s="215">
        <v>2.8220000000000001</v>
      </c>
      <c r="K42" s="215">
        <v>2.992</v>
      </c>
      <c r="L42" s="215">
        <v>2.9769999999999999</v>
      </c>
      <c r="M42" s="215">
        <v>2.548</v>
      </c>
      <c r="N42" s="215">
        <v>3.5910000000000002</v>
      </c>
      <c r="O42" s="215">
        <v>3.3039999999999998</v>
      </c>
      <c r="P42" s="215">
        <v>2.8519999999999999</v>
      </c>
      <c r="Q42" s="215">
        <v>2.88</v>
      </c>
      <c r="R42" s="215">
        <v>3.1030000000000002</v>
      </c>
      <c r="S42" s="215">
        <v>3.15</v>
      </c>
      <c r="T42" s="215">
        <v>2.9750000000000001</v>
      </c>
      <c r="U42" s="215">
        <v>2.984</v>
      </c>
      <c r="V42" s="215">
        <v>2.9</v>
      </c>
      <c r="W42" s="215">
        <v>2.976</v>
      </c>
      <c r="X42" s="215">
        <v>2.879</v>
      </c>
      <c r="Y42" s="215">
        <v>3.0139999999999998</v>
      </c>
      <c r="Z42" s="215">
        <v>2.8210000000000002</v>
      </c>
      <c r="AA42" s="215">
        <v>3.69</v>
      </c>
      <c r="AB42" s="215">
        <v>2.67</v>
      </c>
      <c r="AC42" s="215">
        <v>2.6930000000000001</v>
      </c>
      <c r="AD42" s="215">
        <v>2.7959999999999998</v>
      </c>
      <c r="AE42" s="215">
        <v>2.8</v>
      </c>
      <c r="AF42" s="215">
        <v>2.9670000000000001</v>
      </c>
      <c r="AG42" s="215">
        <v>2.8330000000000002</v>
      </c>
      <c r="AH42" s="215">
        <v>2.9609999999999999</v>
      </c>
      <c r="AI42" s="215">
        <v>2.9950000000000001</v>
      </c>
      <c r="AJ42" s="215">
        <v>3.2759999999999998</v>
      </c>
      <c r="AK42" s="215">
        <v>4.0910000000000002</v>
      </c>
      <c r="AL42" s="215">
        <v>4.0410000000000004</v>
      </c>
      <c r="AM42" s="215">
        <v>3.109</v>
      </c>
      <c r="AN42" s="215">
        <v>2.6909999999999998</v>
      </c>
      <c r="AO42" s="215">
        <v>2.948</v>
      </c>
      <c r="AP42" s="215">
        <v>2.6469999999999998</v>
      </c>
      <c r="AQ42" s="215">
        <v>2.6379999999999999</v>
      </c>
      <c r="AR42" s="215">
        <v>2.399</v>
      </c>
      <c r="AS42" s="215">
        <v>2.3660000000000001</v>
      </c>
      <c r="AT42" s="215">
        <v>2.2210000000000001</v>
      </c>
      <c r="AU42" s="215">
        <v>2.5590000000000002</v>
      </c>
      <c r="AV42" s="215">
        <v>2.331</v>
      </c>
      <c r="AW42" s="215">
        <v>2.653</v>
      </c>
      <c r="AX42" s="215">
        <v>2.2189999999999999</v>
      </c>
      <c r="AY42" s="215">
        <v>2.02</v>
      </c>
      <c r="AZ42" s="215">
        <v>1.91</v>
      </c>
      <c r="BA42" s="323">
        <v>1.75</v>
      </c>
      <c r="BB42" s="323">
        <v>1.8</v>
      </c>
      <c r="BC42" s="323">
        <v>1.93</v>
      </c>
      <c r="BD42" s="323">
        <v>1.99</v>
      </c>
      <c r="BE42" s="323">
        <v>2.15</v>
      </c>
      <c r="BF42" s="323">
        <v>2.2599999999999998</v>
      </c>
      <c r="BG42" s="323">
        <v>2.2599999999999998</v>
      </c>
      <c r="BH42" s="323">
        <v>2.31</v>
      </c>
      <c r="BI42" s="323">
        <v>2.4</v>
      </c>
      <c r="BJ42" s="323">
        <v>2.5299999999999998</v>
      </c>
      <c r="BK42" s="323">
        <v>2.67</v>
      </c>
      <c r="BL42" s="323">
        <v>2.65</v>
      </c>
      <c r="BM42" s="323">
        <v>2.6</v>
      </c>
      <c r="BN42" s="323">
        <v>2.41</v>
      </c>
      <c r="BO42" s="323">
        <v>2.42</v>
      </c>
      <c r="BP42" s="323">
        <v>2.42</v>
      </c>
      <c r="BQ42" s="323">
        <v>2.44</v>
      </c>
      <c r="BR42" s="323">
        <v>2.44</v>
      </c>
      <c r="BS42" s="323">
        <v>2.42</v>
      </c>
      <c r="BT42" s="323">
        <v>2.44</v>
      </c>
      <c r="BU42" s="323">
        <v>2.5299999999999998</v>
      </c>
      <c r="BV42" s="323">
        <v>2.64</v>
      </c>
    </row>
    <row r="43" spans="1:74" ht="11.1" customHeight="1" x14ac:dyDescent="0.2">
      <c r="A43" s="16"/>
      <c r="B43" s="25"/>
      <c r="C43" s="217"/>
      <c r="D43" s="217"/>
      <c r="E43" s="217"/>
      <c r="F43" s="217"/>
      <c r="G43" s="217"/>
      <c r="H43" s="217"/>
      <c r="I43" s="217"/>
      <c r="J43" s="217"/>
      <c r="K43" s="217"/>
      <c r="L43" s="217"/>
      <c r="M43" s="217"/>
      <c r="N43" s="217"/>
      <c r="O43" s="217"/>
      <c r="P43" s="217"/>
      <c r="Q43" s="217"/>
      <c r="R43" s="217"/>
      <c r="S43" s="217"/>
      <c r="T43" s="217"/>
      <c r="U43" s="217"/>
      <c r="V43" s="217"/>
      <c r="W43" s="217"/>
      <c r="X43" s="217"/>
      <c r="Y43" s="217"/>
      <c r="Z43" s="217"/>
      <c r="AA43" s="217"/>
      <c r="AB43" s="217"/>
      <c r="AC43" s="217"/>
      <c r="AD43" s="217"/>
      <c r="AE43" s="217"/>
      <c r="AF43" s="217"/>
      <c r="AG43" s="217"/>
      <c r="AH43" s="217"/>
      <c r="AI43" s="217"/>
      <c r="AJ43" s="217"/>
      <c r="AK43" s="217"/>
      <c r="AL43" s="217"/>
      <c r="AM43" s="217"/>
      <c r="AN43" s="217"/>
      <c r="AO43" s="217"/>
      <c r="AP43" s="217"/>
      <c r="AQ43" s="217"/>
      <c r="AR43" s="217"/>
      <c r="AS43" s="217"/>
      <c r="AT43" s="217"/>
      <c r="AU43" s="217"/>
      <c r="AV43" s="217"/>
      <c r="AW43" s="217"/>
      <c r="AX43" s="217"/>
      <c r="AY43" s="217"/>
      <c r="AZ43" s="217"/>
      <c r="BA43" s="327"/>
      <c r="BB43" s="327"/>
      <c r="BC43" s="327"/>
      <c r="BD43" s="327"/>
      <c r="BE43" s="327"/>
      <c r="BF43" s="327"/>
      <c r="BG43" s="327"/>
      <c r="BH43" s="327"/>
      <c r="BI43" s="327"/>
      <c r="BJ43" s="327"/>
      <c r="BK43" s="327"/>
      <c r="BL43" s="327"/>
      <c r="BM43" s="327"/>
      <c r="BN43" s="327"/>
      <c r="BO43" s="327"/>
      <c r="BP43" s="327"/>
      <c r="BQ43" s="327"/>
      <c r="BR43" s="327"/>
      <c r="BS43" s="327"/>
      <c r="BT43" s="327"/>
      <c r="BU43" s="327"/>
      <c r="BV43" s="327"/>
    </row>
    <row r="44" spans="1:74" ht="11.1" customHeight="1" x14ac:dyDescent="0.2">
      <c r="A44" s="33"/>
      <c r="B44" s="29" t="s">
        <v>812</v>
      </c>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327"/>
      <c r="BB44" s="327"/>
      <c r="BC44" s="327"/>
      <c r="BD44" s="327"/>
      <c r="BE44" s="327"/>
      <c r="BF44" s="327"/>
      <c r="BG44" s="327"/>
      <c r="BH44" s="327"/>
      <c r="BI44" s="327"/>
      <c r="BJ44" s="327"/>
      <c r="BK44" s="327"/>
      <c r="BL44" s="327"/>
      <c r="BM44" s="327"/>
      <c r="BN44" s="327"/>
      <c r="BO44" s="327"/>
      <c r="BP44" s="327"/>
      <c r="BQ44" s="327"/>
      <c r="BR44" s="327"/>
      <c r="BS44" s="327"/>
      <c r="BT44" s="327"/>
      <c r="BU44" s="327"/>
      <c r="BV44" s="327"/>
    </row>
    <row r="45" spans="1:74" ht="11.1" customHeight="1" x14ac:dyDescent="0.2">
      <c r="A45" s="26" t="s">
        <v>540</v>
      </c>
      <c r="B45" s="30" t="s">
        <v>107</v>
      </c>
      <c r="C45" s="215">
        <v>2.12</v>
      </c>
      <c r="D45" s="215">
        <v>2.11</v>
      </c>
      <c r="E45" s="215">
        <v>2.17</v>
      </c>
      <c r="F45" s="215">
        <v>2.16</v>
      </c>
      <c r="G45" s="215">
        <v>2.16</v>
      </c>
      <c r="H45" s="215">
        <v>2.1</v>
      </c>
      <c r="I45" s="215">
        <v>2.11</v>
      </c>
      <c r="J45" s="215">
        <v>2.11</v>
      </c>
      <c r="K45" s="215">
        <v>2.12</v>
      </c>
      <c r="L45" s="215">
        <v>2.0699999999999998</v>
      </c>
      <c r="M45" s="215">
        <v>2.08</v>
      </c>
      <c r="N45" s="215">
        <v>2.08</v>
      </c>
      <c r="O45" s="215">
        <v>2.09</v>
      </c>
      <c r="P45" s="215">
        <v>2.06</v>
      </c>
      <c r="Q45" s="215">
        <v>2.0699999999999998</v>
      </c>
      <c r="R45" s="215">
        <v>2.08</v>
      </c>
      <c r="S45" s="215">
        <v>2.09</v>
      </c>
      <c r="T45" s="215">
        <v>2.0699999999999998</v>
      </c>
      <c r="U45" s="215">
        <v>2.06</v>
      </c>
      <c r="V45" s="215">
        <v>2.0499999999999998</v>
      </c>
      <c r="W45" s="215">
        <v>2.02</v>
      </c>
      <c r="X45" s="215">
        <v>2.0299999999999998</v>
      </c>
      <c r="Y45" s="215">
        <v>2.04</v>
      </c>
      <c r="Z45" s="215">
        <v>2.04</v>
      </c>
      <c r="AA45" s="215">
        <v>2.06</v>
      </c>
      <c r="AB45" s="215">
        <v>2.0699999999999998</v>
      </c>
      <c r="AC45" s="215">
        <v>2.04</v>
      </c>
      <c r="AD45" s="215">
        <v>2.0699999999999998</v>
      </c>
      <c r="AE45" s="215">
        <v>2.04</v>
      </c>
      <c r="AF45" s="215">
        <v>2.04</v>
      </c>
      <c r="AG45" s="215">
        <v>2.0499999999999998</v>
      </c>
      <c r="AH45" s="215">
        <v>2.06</v>
      </c>
      <c r="AI45" s="215">
        <v>2.0499999999999998</v>
      </c>
      <c r="AJ45" s="215">
        <v>2.04</v>
      </c>
      <c r="AK45" s="215">
        <v>2.06</v>
      </c>
      <c r="AL45" s="215">
        <v>2.11</v>
      </c>
      <c r="AM45" s="215">
        <v>2.1</v>
      </c>
      <c r="AN45" s="215">
        <v>2.0699999999999998</v>
      </c>
      <c r="AO45" s="215">
        <v>2.08</v>
      </c>
      <c r="AP45" s="215">
        <v>2.0699999999999998</v>
      </c>
      <c r="AQ45" s="215">
        <v>2.06</v>
      </c>
      <c r="AR45" s="215">
        <v>2.0299999999999998</v>
      </c>
      <c r="AS45" s="215">
        <v>2.02</v>
      </c>
      <c r="AT45" s="215">
        <v>2</v>
      </c>
      <c r="AU45" s="215">
        <v>1.96</v>
      </c>
      <c r="AV45" s="215">
        <v>1.99</v>
      </c>
      <c r="AW45" s="215">
        <v>1.9563050195</v>
      </c>
      <c r="AX45" s="215">
        <v>1.9059676132000001</v>
      </c>
      <c r="AY45" s="215">
        <v>2.0933769999999998</v>
      </c>
      <c r="AZ45" s="215">
        <v>2.0890590000000002</v>
      </c>
      <c r="BA45" s="323">
        <v>2.0605169999999999</v>
      </c>
      <c r="BB45" s="323">
        <v>2.061232</v>
      </c>
      <c r="BC45" s="323">
        <v>2.0454129999999999</v>
      </c>
      <c r="BD45" s="323">
        <v>2.0291920000000001</v>
      </c>
      <c r="BE45" s="323">
        <v>2.0236640000000001</v>
      </c>
      <c r="BF45" s="323">
        <v>2.026815</v>
      </c>
      <c r="BG45" s="323">
        <v>2.032886</v>
      </c>
      <c r="BH45" s="323">
        <v>2.0290859999999999</v>
      </c>
      <c r="BI45" s="323">
        <v>2.0314070000000002</v>
      </c>
      <c r="BJ45" s="323">
        <v>2.0393119999999998</v>
      </c>
      <c r="BK45" s="323">
        <v>2.0423710000000002</v>
      </c>
      <c r="BL45" s="323">
        <v>2.0550869999999999</v>
      </c>
      <c r="BM45" s="323">
        <v>2.073588</v>
      </c>
      <c r="BN45" s="323">
        <v>2.0931479999999998</v>
      </c>
      <c r="BO45" s="323">
        <v>2.081699</v>
      </c>
      <c r="BP45" s="323">
        <v>2.0620189999999998</v>
      </c>
      <c r="BQ45" s="323">
        <v>2.0554640000000002</v>
      </c>
      <c r="BR45" s="323">
        <v>2.0603259999999999</v>
      </c>
      <c r="BS45" s="323">
        <v>2.0687709999999999</v>
      </c>
      <c r="BT45" s="323">
        <v>2.0630350000000002</v>
      </c>
      <c r="BU45" s="323">
        <v>2.0649289999999998</v>
      </c>
      <c r="BV45" s="323">
        <v>2.0726429999999998</v>
      </c>
    </row>
    <row r="46" spans="1:74" ht="11.1" customHeight="1" x14ac:dyDescent="0.2">
      <c r="A46" s="26"/>
      <c r="B46" s="34"/>
      <c r="C46" s="216"/>
      <c r="D46" s="216"/>
      <c r="E46" s="216"/>
      <c r="F46" s="216"/>
      <c r="G46" s="216"/>
      <c r="H46" s="216"/>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324"/>
      <c r="BB46" s="324"/>
      <c r="BC46" s="324"/>
      <c r="BD46" s="324"/>
      <c r="BE46" s="324"/>
      <c r="BF46" s="324"/>
      <c r="BG46" s="324"/>
      <c r="BH46" s="324"/>
      <c r="BI46" s="324"/>
      <c r="BJ46" s="324"/>
      <c r="BK46" s="324"/>
      <c r="BL46" s="324"/>
      <c r="BM46" s="324"/>
      <c r="BN46" s="324"/>
      <c r="BO46" s="324"/>
      <c r="BP46" s="324"/>
      <c r="BQ46" s="324"/>
      <c r="BR46" s="324"/>
      <c r="BS46" s="324"/>
      <c r="BT46" s="324"/>
      <c r="BU46" s="324"/>
      <c r="BV46" s="324"/>
    </row>
    <row r="47" spans="1:74" ht="11.1" customHeight="1" x14ac:dyDescent="0.2">
      <c r="A47" s="19"/>
      <c r="B47" s="20" t="s">
        <v>813</v>
      </c>
      <c r="C47" s="216"/>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324"/>
      <c r="BB47" s="324"/>
      <c r="BC47" s="324"/>
      <c r="BD47" s="324"/>
      <c r="BE47" s="324"/>
      <c r="BF47" s="324"/>
      <c r="BG47" s="324"/>
      <c r="BH47" s="324"/>
      <c r="BI47" s="324"/>
      <c r="BJ47" s="324"/>
      <c r="BK47" s="324"/>
      <c r="BL47" s="324"/>
      <c r="BM47" s="324"/>
      <c r="BN47" s="324"/>
      <c r="BO47" s="324"/>
      <c r="BP47" s="324"/>
      <c r="BQ47" s="324"/>
      <c r="BR47" s="324"/>
      <c r="BS47" s="324"/>
      <c r="BT47" s="324"/>
      <c r="BU47" s="324"/>
      <c r="BV47" s="324"/>
    </row>
    <row r="48" spans="1:74" ht="11.1" customHeight="1" x14ac:dyDescent="0.2">
      <c r="A48" s="19"/>
      <c r="B48" s="22"/>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324"/>
      <c r="BB48" s="324"/>
      <c r="BC48" s="324"/>
      <c r="BD48" s="324"/>
      <c r="BE48" s="324"/>
      <c r="BF48" s="324"/>
      <c r="BG48" s="324"/>
      <c r="BH48" s="324"/>
      <c r="BI48" s="324"/>
      <c r="BJ48" s="324"/>
      <c r="BK48" s="324"/>
      <c r="BL48" s="324"/>
      <c r="BM48" s="324"/>
      <c r="BN48" s="324"/>
      <c r="BO48" s="324"/>
      <c r="BP48" s="324"/>
      <c r="BQ48" s="324"/>
      <c r="BR48" s="324"/>
      <c r="BS48" s="324"/>
      <c r="BT48" s="324"/>
      <c r="BU48" s="324"/>
      <c r="BV48" s="324"/>
    </row>
    <row r="49" spans="1:74" ht="11.1" customHeight="1" x14ac:dyDescent="0.2">
      <c r="A49" s="35"/>
      <c r="B49" s="36" t="s">
        <v>573</v>
      </c>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c r="AV49" s="216"/>
      <c r="AW49" s="216"/>
      <c r="AX49" s="216"/>
      <c r="AY49" s="216"/>
      <c r="AZ49" s="216"/>
      <c r="BA49" s="324"/>
      <c r="BB49" s="324"/>
      <c r="BC49" s="324"/>
      <c r="BD49" s="324"/>
      <c r="BE49" s="324"/>
      <c r="BF49" s="324"/>
      <c r="BG49" s="324"/>
      <c r="BH49" s="324"/>
      <c r="BI49" s="324"/>
      <c r="BJ49" s="324"/>
      <c r="BK49" s="324"/>
      <c r="BL49" s="324"/>
      <c r="BM49" s="324"/>
      <c r="BN49" s="324"/>
      <c r="BO49" s="324"/>
      <c r="BP49" s="324"/>
      <c r="BQ49" s="324"/>
      <c r="BR49" s="324"/>
      <c r="BS49" s="324"/>
      <c r="BT49" s="324"/>
      <c r="BU49" s="324"/>
      <c r="BV49" s="324"/>
    </row>
    <row r="50" spans="1:74" ht="11.1" customHeight="1" x14ac:dyDescent="0.2">
      <c r="A50" s="37" t="s">
        <v>574</v>
      </c>
      <c r="B50" s="38" t="s">
        <v>1162</v>
      </c>
      <c r="C50" s="238">
        <v>17556.839</v>
      </c>
      <c r="D50" s="238">
        <v>17556.839</v>
      </c>
      <c r="E50" s="238">
        <v>17556.839</v>
      </c>
      <c r="F50" s="238">
        <v>17639.417000000001</v>
      </c>
      <c r="G50" s="238">
        <v>17639.417000000001</v>
      </c>
      <c r="H50" s="238">
        <v>17639.417000000001</v>
      </c>
      <c r="I50" s="238">
        <v>17735.074000000001</v>
      </c>
      <c r="J50" s="238">
        <v>17735.074000000001</v>
      </c>
      <c r="K50" s="238">
        <v>17735.074000000001</v>
      </c>
      <c r="L50" s="238">
        <v>17824.231</v>
      </c>
      <c r="M50" s="238">
        <v>17824.231</v>
      </c>
      <c r="N50" s="238">
        <v>17824.231</v>
      </c>
      <c r="O50" s="238">
        <v>17925.256000000001</v>
      </c>
      <c r="P50" s="238">
        <v>17925.256000000001</v>
      </c>
      <c r="Q50" s="238">
        <v>17925.256000000001</v>
      </c>
      <c r="R50" s="238">
        <v>18021.047999999999</v>
      </c>
      <c r="S50" s="238">
        <v>18021.047999999999</v>
      </c>
      <c r="T50" s="238">
        <v>18021.047999999999</v>
      </c>
      <c r="U50" s="238">
        <v>18163.558000000001</v>
      </c>
      <c r="V50" s="238">
        <v>18163.558000000001</v>
      </c>
      <c r="W50" s="238">
        <v>18163.558000000001</v>
      </c>
      <c r="X50" s="238">
        <v>18322.464</v>
      </c>
      <c r="Y50" s="238">
        <v>18322.464</v>
      </c>
      <c r="Z50" s="238">
        <v>18322.464</v>
      </c>
      <c r="AA50" s="238">
        <v>18438.254000000001</v>
      </c>
      <c r="AB50" s="238">
        <v>18438.254000000001</v>
      </c>
      <c r="AC50" s="238">
        <v>18438.254000000001</v>
      </c>
      <c r="AD50" s="238">
        <v>18598.134999999998</v>
      </c>
      <c r="AE50" s="238">
        <v>18598.134999999998</v>
      </c>
      <c r="AF50" s="238">
        <v>18598.134999999998</v>
      </c>
      <c r="AG50" s="238">
        <v>18732.72</v>
      </c>
      <c r="AH50" s="238">
        <v>18732.72</v>
      </c>
      <c r="AI50" s="238">
        <v>18732.72</v>
      </c>
      <c r="AJ50" s="238">
        <v>18783.547999999999</v>
      </c>
      <c r="AK50" s="238">
        <v>18783.547999999999</v>
      </c>
      <c r="AL50" s="238">
        <v>18783.547999999999</v>
      </c>
      <c r="AM50" s="238">
        <v>18927.280999999999</v>
      </c>
      <c r="AN50" s="238">
        <v>18927.280999999999</v>
      </c>
      <c r="AO50" s="238">
        <v>18927.280999999999</v>
      </c>
      <c r="AP50" s="238">
        <v>19021.86</v>
      </c>
      <c r="AQ50" s="238">
        <v>19021.86</v>
      </c>
      <c r="AR50" s="238">
        <v>19021.86</v>
      </c>
      <c r="AS50" s="238">
        <v>19121.112000000001</v>
      </c>
      <c r="AT50" s="238">
        <v>19121.112000000001</v>
      </c>
      <c r="AU50" s="238">
        <v>19121.112000000001</v>
      </c>
      <c r="AV50" s="238">
        <v>19219.767</v>
      </c>
      <c r="AW50" s="238">
        <v>19219.767</v>
      </c>
      <c r="AX50" s="238">
        <v>19219.767</v>
      </c>
      <c r="AY50" s="238">
        <v>19282.490184999999</v>
      </c>
      <c r="AZ50" s="238">
        <v>19315.641962999998</v>
      </c>
      <c r="BA50" s="329">
        <v>19349.87</v>
      </c>
      <c r="BB50" s="329">
        <v>19386.55</v>
      </c>
      <c r="BC50" s="329">
        <v>19421.89</v>
      </c>
      <c r="BD50" s="329">
        <v>19457.27</v>
      </c>
      <c r="BE50" s="329">
        <v>19493.97</v>
      </c>
      <c r="BF50" s="329">
        <v>19528.47</v>
      </c>
      <c r="BG50" s="329">
        <v>19562.07</v>
      </c>
      <c r="BH50" s="329">
        <v>19595.53</v>
      </c>
      <c r="BI50" s="329">
        <v>19626.71</v>
      </c>
      <c r="BJ50" s="329">
        <v>19656.38</v>
      </c>
      <c r="BK50" s="329">
        <v>19685.599999999999</v>
      </c>
      <c r="BL50" s="329">
        <v>19711.48</v>
      </c>
      <c r="BM50" s="329">
        <v>19735.080000000002</v>
      </c>
      <c r="BN50" s="329">
        <v>19751.580000000002</v>
      </c>
      <c r="BO50" s="329">
        <v>19774.21</v>
      </c>
      <c r="BP50" s="329">
        <v>19798.16</v>
      </c>
      <c r="BQ50" s="329">
        <v>19824.04</v>
      </c>
      <c r="BR50" s="329">
        <v>19850.189999999999</v>
      </c>
      <c r="BS50" s="329">
        <v>19877.2</v>
      </c>
      <c r="BT50" s="329">
        <v>19903.52</v>
      </c>
      <c r="BU50" s="329">
        <v>19933.45</v>
      </c>
      <c r="BV50" s="329">
        <v>19965.419999999998</v>
      </c>
    </row>
    <row r="51" spans="1:74" ht="11.1" customHeight="1" x14ac:dyDescent="0.2">
      <c r="A51" s="37" t="s">
        <v>27</v>
      </c>
      <c r="B51" s="39" t="s">
        <v>11</v>
      </c>
      <c r="C51" s="68">
        <v>1.6163085339000001</v>
      </c>
      <c r="D51" s="68">
        <v>1.6163085339000001</v>
      </c>
      <c r="E51" s="68">
        <v>1.6163085339000001</v>
      </c>
      <c r="F51" s="68">
        <v>1.3429417737</v>
      </c>
      <c r="G51" s="68">
        <v>1.3429417737</v>
      </c>
      <c r="H51" s="68">
        <v>1.3429417737</v>
      </c>
      <c r="I51" s="68">
        <v>1.5567115851</v>
      </c>
      <c r="J51" s="68">
        <v>1.5567115851</v>
      </c>
      <c r="K51" s="68">
        <v>1.5567115851</v>
      </c>
      <c r="L51" s="68">
        <v>2.0340660220000002</v>
      </c>
      <c r="M51" s="68">
        <v>2.0340660220000002</v>
      </c>
      <c r="N51" s="68">
        <v>2.0340660220000002</v>
      </c>
      <c r="O51" s="68">
        <v>2.0984244372999998</v>
      </c>
      <c r="P51" s="68">
        <v>2.0984244372999998</v>
      </c>
      <c r="Q51" s="68">
        <v>2.0984244372999998</v>
      </c>
      <c r="R51" s="68">
        <v>2.1635125468999998</v>
      </c>
      <c r="S51" s="68">
        <v>2.1635125468999998</v>
      </c>
      <c r="T51" s="68">
        <v>2.1635125468999998</v>
      </c>
      <c r="U51" s="68">
        <v>2.4160260059000001</v>
      </c>
      <c r="V51" s="68">
        <v>2.4160260059000001</v>
      </c>
      <c r="W51" s="68">
        <v>2.4160260059000001</v>
      </c>
      <c r="X51" s="68">
        <v>2.7952566369</v>
      </c>
      <c r="Y51" s="68">
        <v>2.7952566369</v>
      </c>
      <c r="Z51" s="68">
        <v>2.7952566369</v>
      </c>
      <c r="AA51" s="68">
        <v>2.8618726561000001</v>
      </c>
      <c r="AB51" s="68">
        <v>2.8618726561000001</v>
      </c>
      <c r="AC51" s="68">
        <v>2.8618726561000001</v>
      </c>
      <c r="AD51" s="68">
        <v>3.2022943393999999</v>
      </c>
      <c r="AE51" s="68">
        <v>3.2022943393999999</v>
      </c>
      <c r="AF51" s="68">
        <v>3.2022943393999999</v>
      </c>
      <c r="AG51" s="68">
        <v>3.1335380436000002</v>
      </c>
      <c r="AH51" s="68">
        <v>3.1335380436000002</v>
      </c>
      <c r="AI51" s="68">
        <v>3.1335380436000002</v>
      </c>
      <c r="AJ51" s="68">
        <v>2.5164955980000001</v>
      </c>
      <c r="AK51" s="68">
        <v>2.5164955980000001</v>
      </c>
      <c r="AL51" s="68">
        <v>2.5164955980000001</v>
      </c>
      <c r="AM51" s="68">
        <v>2.6522413672999998</v>
      </c>
      <c r="AN51" s="68">
        <v>2.6522413672999998</v>
      </c>
      <c r="AO51" s="68">
        <v>2.6522413672999998</v>
      </c>
      <c r="AP51" s="68">
        <v>2.2783198423000002</v>
      </c>
      <c r="AQ51" s="68">
        <v>2.2783198423000002</v>
      </c>
      <c r="AR51" s="68">
        <v>2.2783198423000002</v>
      </c>
      <c r="AS51" s="68">
        <v>2.0733347853000001</v>
      </c>
      <c r="AT51" s="68">
        <v>2.0733347853000001</v>
      </c>
      <c r="AU51" s="68">
        <v>2.0733347853000001</v>
      </c>
      <c r="AV51" s="68">
        <v>2.3223461297000001</v>
      </c>
      <c r="AW51" s="68">
        <v>2.3223461297000001</v>
      </c>
      <c r="AX51" s="68">
        <v>2.3223461297000001</v>
      </c>
      <c r="AY51" s="68">
        <v>1.8767047691000001</v>
      </c>
      <c r="AZ51" s="68">
        <v>2.0518581774000002</v>
      </c>
      <c r="BA51" s="325">
        <v>2.2326869999999999</v>
      </c>
      <c r="BB51" s="325">
        <v>1.9171899999999999</v>
      </c>
      <c r="BC51" s="325">
        <v>2.1029819999999999</v>
      </c>
      <c r="BD51" s="325">
        <v>2.2889900000000001</v>
      </c>
      <c r="BE51" s="325">
        <v>1.949959</v>
      </c>
      <c r="BF51" s="325">
        <v>2.1304349999999999</v>
      </c>
      <c r="BG51" s="325">
        <v>2.3061280000000002</v>
      </c>
      <c r="BH51" s="325">
        <v>1.955109</v>
      </c>
      <c r="BI51" s="325">
        <v>2.117321</v>
      </c>
      <c r="BJ51" s="325">
        <v>2.2717100000000001</v>
      </c>
      <c r="BK51" s="325">
        <v>2.0905429999999998</v>
      </c>
      <c r="BL51" s="325">
        <v>2.0493250000000001</v>
      </c>
      <c r="BM51" s="325">
        <v>1.9907680000000001</v>
      </c>
      <c r="BN51" s="325">
        <v>1.8829130000000001</v>
      </c>
      <c r="BO51" s="325">
        <v>1.8140510000000001</v>
      </c>
      <c r="BP51" s="325">
        <v>1.7520199999999999</v>
      </c>
      <c r="BQ51" s="325">
        <v>1.693236</v>
      </c>
      <c r="BR51" s="325">
        <v>1.647418</v>
      </c>
      <c r="BS51" s="325">
        <v>1.6109519999999999</v>
      </c>
      <c r="BT51" s="325">
        <v>1.5717019999999999</v>
      </c>
      <c r="BU51" s="325">
        <v>1.562853</v>
      </c>
      <c r="BV51" s="325">
        <v>1.5722119999999999</v>
      </c>
    </row>
    <row r="52" spans="1:74" ht="11.1" customHeight="1" x14ac:dyDescent="0.2">
      <c r="A52" s="19"/>
      <c r="B52" s="22"/>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c r="AO52" s="216"/>
      <c r="AP52" s="216"/>
      <c r="AQ52" s="216"/>
      <c r="AR52" s="216"/>
      <c r="AS52" s="216"/>
      <c r="AT52" s="216"/>
      <c r="AU52" s="216"/>
      <c r="AV52" s="216"/>
      <c r="AW52" s="216"/>
      <c r="AX52" s="216"/>
      <c r="AY52" s="216"/>
      <c r="AZ52" s="216"/>
      <c r="BA52" s="324"/>
      <c r="BB52" s="324"/>
      <c r="BC52" s="324"/>
      <c r="BD52" s="324"/>
      <c r="BE52" s="324"/>
      <c r="BF52" s="324"/>
      <c r="BG52" s="324"/>
      <c r="BH52" s="324"/>
      <c r="BI52" s="324"/>
      <c r="BJ52" s="324"/>
      <c r="BK52" s="324"/>
      <c r="BL52" s="324"/>
      <c r="BM52" s="324"/>
      <c r="BN52" s="324"/>
      <c r="BO52" s="324"/>
      <c r="BP52" s="324"/>
      <c r="BQ52" s="324"/>
      <c r="BR52" s="324"/>
      <c r="BS52" s="324"/>
      <c r="BT52" s="324"/>
      <c r="BU52" s="324"/>
      <c r="BV52" s="324"/>
    </row>
    <row r="53" spans="1:74" ht="11.1" customHeight="1" x14ac:dyDescent="0.2">
      <c r="A53" s="35"/>
      <c r="B53" s="36" t="s">
        <v>575</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328"/>
      <c r="BB53" s="328"/>
      <c r="BC53" s="328"/>
      <c r="BD53" s="328"/>
      <c r="BE53" s="328"/>
      <c r="BF53" s="328"/>
      <c r="BG53" s="328"/>
      <c r="BH53" s="328"/>
      <c r="BI53" s="328"/>
      <c r="BJ53" s="328"/>
      <c r="BK53" s="328"/>
      <c r="BL53" s="328"/>
      <c r="BM53" s="328"/>
      <c r="BN53" s="328"/>
      <c r="BO53" s="328"/>
      <c r="BP53" s="328"/>
      <c r="BQ53" s="328"/>
      <c r="BR53" s="328"/>
      <c r="BS53" s="328"/>
      <c r="BT53" s="328"/>
      <c r="BU53" s="328"/>
      <c r="BV53" s="328"/>
    </row>
    <row r="54" spans="1:74" ht="11.1" customHeight="1" x14ac:dyDescent="0.2">
      <c r="A54" s="37" t="s">
        <v>576</v>
      </c>
      <c r="B54" s="38" t="s">
        <v>1140</v>
      </c>
      <c r="C54" s="68">
        <v>104.93300000000001</v>
      </c>
      <c r="D54" s="68">
        <v>104.93300000000001</v>
      </c>
      <c r="E54" s="68">
        <v>104.93300000000001</v>
      </c>
      <c r="F54" s="68">
        <v>105.61799999999999</v>
      </c>
      <c r="G54" s="68">
        <v>105.61799999999999</v>
      </c>
      <c r="H54" s="68">
        <v>105.61799999999999</v>
      </c>
      <c r="I54" s="68">
        <v>105.98699999999999</v>
      </c>
      <c r="J54" s="68">
        <v>105.98699999999999</v>
      </c>
      <c r="K54" s="68">
        <v>105.98699999999999</v>
      </c>
      <c r="L54" s="68">
        <v>106.54300000000001</v>
      </c>
      <c r="M54" s="68">
        <v>106.54300000000001</v>
      </c>
      <c r="N54" s="68">
        <v>106.54300000000001</v>
      </c>
      <c r="O54" s="68">
        <v>107.04</v>
      </c>
      <c r="P54" s="68">
        <v>107.04</v>
      </c>
      <c r="Q54" s="68">
        <v>107.04</v>
      </c>
      <c r="R54" s="68">
        <v>107.39400000000001</v>
      </c>
      <c r="S54" s="68">
        <v>107.39400000000001</v>
      </c>
      <c r="T54" s="68">
        <v>107.39400000000001</v>
      </c>
      <c r="U54" s="68">
        <v>108.032</v>
      </c>
      <c r="V54" s="68">
        <v>108.032</v>
      </c>
      <c r="W54" s="68">
        <v>108.032</v>
      </c>
      <c r="X54" s="68">
        <v>108.715</v>
      </c>
      <c r="Y54" s="68">
        <v>108.715</v>
      </c>
      <c r="Z54" s="68">
        <v>108.715</v>
      </c>
      <c r="AA54" s="68">
        <v>109.34099999999999</v>
      </c>
      <c r="AB54" s="68">
        <v>109.34099999999999</v>
      </c>
      <c r="AC54" s="68">
        <v>109.34099999999999</v>
      </c>
      <c r="AD54" s="68">
        <v>110.209</v>
      </c>
      <c r="AE54" s="68">
        <v>110.209</v>
      </c>
      <c r="AF54" s="68">
        <v>110.209</v>
      </c>
      <c r="AG54" s="68">
        <v>110.765</v>
      </c>
      <c r="AH54" s="68">
        <v>110.765</v>
      </c>
      <c r="AI54" s="68">
        <v>110.765</v>
      </c>
      <c r="AJ54" s="68">
        <v>111.212</v>
      </c>
      <c r="AK54" s="68">
        <v>111.212</v>
      </c>
      <c r="AL54" s="68">
        <v>111.212</v>
      </c>
      <c r="AM54" s="68">
        <v>111.504</v>
      </c>
      <c r="AN54" s="68">
        <v>111.504</v>
      </c>
      <c r="AO54" s="68">
        <v>111.504</v>
      </c>
      <c r="AP54" s="68">
        <v>112.173</v>
      </c>
      <c r="AQ54" s="68">
        <v>112.173</v>
      </c>
      <c r="AR54" s="68">
        <v>112.173</v>
      </c>
      <c r="AS54" s="68">
        <v>112.679</v>
      </c>
      <c r="AT54" s="68">
        <v>112.679</v>
      </c>
      <c r="AU54" s="68">
        <v>112.679</v>
      </c>
      <c r="AV54" s="68">
        <v>113.07599999999999</v>
      </c>
      <c r="AW54" s="68">
        <v>113.07599999999999</v>
      </c>
      <c r="AX54" s="68">
        <v>113.07599999999999</v>
      </c>
      <c r="AY54" s="68">
        <v>113.36351111</v>
      </c>
      <c r="AZ54" s="68">
        <v>113.51737778</v>
      </c>
      <c r="BA54" s="325">
        <v>113.6773</v>
      </c>
      <c r="BB54" s="325">
        <v>113.825</v>
      </c>
      <c r="BC54" s="325">
        <v>114.0108</v>
      </c>
      <c r="BD54" s="325">
        <v>114.21639999999999</v>
      </c>
      <c r="BE54" s="325">
        <v>114.4697</v>
      </c>
      <c r="BF54" s="325">
        <v>114.694</v>
      </c>
      <c r="BG54" s="325">
        <v>114.9171</v>
      </c>
      <c r="BH54" s="325">
        <v>115.13079999999999</v>
      </c>
      <c r="BI54" s="325">
        <v>115.35809999999999</v>
      </c>
      <c r="BJ54" s="325">
        <v>115.59059999999999</v>
      </c>
      <c r="BK54" s="325">
        <v>115.8359</v>
      </c>
      <c r="BL54" s="325">
        <v>116.0732</v>
      </c>
      <c r="BM54" s="325">
        <v>116.31019999999999</v>
      </c>
      <c r="BN54" s="325">
        <v>116.5562</v>
      </c>
      <c r="BO54" s="325">
        <v>116.7851</v>
      </c>
      <c r="BP54" s="325">
        <v>117.0065</v>
      </c>
      <c r="BQ54" s="325">
        <v>117.2064</v>
      </c>
      <c r="BR54" s="325">
        <v>117.42310000000001</v>
      </c>
      <c r="BS54" s="325">
        <v>117.6427</v>
      </c>
      <c r="BT54" s="325">
        <v>117.8505</v>
      </c>
      <c r="BU54" s="325">
        <v>118.0869</v>
      </c>
      <c r="BV54" s="325">
        <v>118.3374</v>
      </c>
    </row>
    <row r="55" spans="1:74" ht="11.1" customHeight="1" x14ac:dyDescent="0.2">
      <c r="A55" s="37" t="s">
        <v>28</v>
      </c>
      <c r="B55" s="39" t="s">
        <v>11</v>
      </c>
      <c r="C55" s="68">
        <v>0.82731186101999998</v>
      </c>
      <c r="D55" s="68">
        <v>0.82731186101999998</v>
      </c>
      <c r="E55" s="68">
        <v>0.82731186101999998</v>
      </c>
      <c r="F55" s="68">
        <v>0.89220893354999997</v>
      </c>
      <c r="G55" s="68">
        <v>0.89220893354999997</v>
      </c>
      <c r="H55" s="68">
        <v>0.89220893354999997</v>
      </c>
      <c r="I55" s="68">
        <v>0.94</v>
      </c>
      <c r="J55" s="68">
        <v>0.94</v>
      </c>
      <c r="K55" s="68">
        <v>0.94</v>
      </c>
      <c r="L55" s="68">
        <v>1.4724230216</v>
      </c>
      <c r="M55" s="68">
        <v>1.4724230216</v>
      </c>
      <c r="N55" s="68">
        <v>1.4724230216</v>
      </c>
      <c r="O55" s="68">
        <v>2.0079479287000002</v>
      </c>
      <c r="P55" s="68">
        <v>2.0079479287000002</v>
      </c>
      <c r="Q55" s="68">
        <v>2.0079479287000002</v>
      </c>
      <c r="R55" s="68">
        <v>1.6815315571</v>
      </c>
      <c r="S55" s="68">
        <v>1.6815315571</v>
      </c>
      <c r="T55" s="68">
        <v>1.6815315571</v>
      </c>
      <c r="U55" s="68">
        <v>1.9294819176</v>
      </c>
      <c r="V55" s="68">
        <v>1.9294819176</v>
      </c>
      <c r="W55" s="68">
        <v>1.9294819176</v>
      </c>
      <c r="X55" s="68">
        <v>2.0386135175</v>
      </c>
      <c r="Y55" s="68">
        <v>2.0386135175</v>
      </c>
      <c r="Z55" s="68">
        <v>2.0386135175</v>
      </c>
      <c r="AA55" s="68">
        <v>2.1496636770999999</v>
      </c>
      <c r="AB55" s="68">
        <v>2.1496636770999999</v>
      </c>
      <c r="AC55" s="68">
        <v>2.1496636770999999</v>
      </c>
      <c r="AD55" s="68">
        <v>2.6211892657</v>
      </c>
      <c r="AE55" s="68">
        <v>2.6211892657</v>
      </c>
      <c r="AF55" s="68">
        <v>2.6211892657</v>
      </c>
      <c r="AG55" s="68">
        <v>2.5298059834000002</v>
      </c>
      <c r="AH55" s="68">
        <v>2.5298059834000002</v>
      </c>
      <c r="AI55" s="68">
        <v>2.5298059834000002</v>
      </c>
      <c r="AJ55" s="68">
        <v>2.2968311640999999</v>
      </c>
      <c r="AK55" s="68">
        <v>2.2968311640999999</v>
      </c>
      <c r="AL55" s="68">
        <v>2.2968311640999999</v>
      </c>
      <c r="AM55" s="68">
        <v>1.9782149421999999</v>
      </c>
      <c r="AN55" s="68">
        <v>1.9782149421999999</v>
      </c>
      <c r="AO55" s="68">
        <v>1.9782149421999999</v>
      </c>
      <c r="AP55" s="68">
        <v>1.7820686151</v>
      </c>
      <c r="AQ55" s="68">
        <v>1.7820686151</v>
      </c>
      <c r="AR55" s="68">
        <v>1.7820686151</v>
      </c>
      <c r="AS55" s="68">
        <v>1.7279826659999999</v>
      </c>
      <c r="AT55" s="68">
        <v>1.7279826659999999</v>
      </c>
      <c r="AU55" s="68">
        <v>1.7279826659999999</v>
      </c>
      <c r="AV55" s="68">
        <v>1.6760781211</v>
      </c>
      <c r="AW55" s="68">
        <v>1.6760781211</v>
      </c>
      <c r="AX55" s="68">
        <v>1.6760781211</v>
      </c>
      <c r="AY55" s="68">
        <v>1.6676631431</v>
      </c>
      <c r="AZ55" s="68">
        <v>1.8056552031999999</v>
      </c>
      <c r="BA55" s="325">
        <v>1.9490879999999999</v>
      </c>
      <c r="BB55" s="325">
        <v>1.4727250000000001</v>
      </c>
      <c r="BC55" s="325">
        <v>1.6383620000000001</v>
      </c>
      <c r="BD55" s="325">
        <v>1.82165</v>
      </c>
      <c r="BE55" s="325">
        <v>1.589188</v>
      </c>
      <c r="BF55" s="325">
        <v>1.7882389999999999</v>
      </c>
      <c r="BG55" s="325">
        <v>1.986305</v>
      </c>
      <c r="BH55" s="325">
        <v>1.8171459999999999</v>
      </c>
      <c r="BI55" s="325">
        <v>2.0181610000000001</v>
      </c>
      <c r="BJ55" s="325">
        <v>2.2238039999999999</v>
      </c>
      <c r="BK55" s="325">
        <v>2.180936</v>
      </c>
      <c r="BL55" s="325">
        <v>2.2515170000000002</v>
      </c>
      <c r="BM55" s="325">
        <v>2.3160750000000001</v>
      </c>
      <c r="BN55" s="325">
        <v>2.3994499999999999</v>
      </c>
      <c r="BO55" s="325">
        <v>2.4333819999999999</v>
      </c>
      <c r="BP55" s="325">
        <v>2.4428260000000002</v>
      </c>
      <c r="BQ55" s="325">
        <v>2.3907929999999999</v>
      </c>
      <c r="BR55" s="325">
        <v>2.379521</v>
      </c>
      <c r="BS55" s="325">
        <v>2.3717959999999998</v>
      </c>
      <c r="BT55" s="325">
        <v>2.3623029999999998</v>
      </c>
      <c r="BU55" s="325">
        <v>2.3655849999999998</v>
      </c>
      <c r="BV55" s="325">
        <v>2.3762919999999998</v>
      </c>
    </row>
    <row r="56" spans="1:74" ht="11.1" customHeight="1" x14ac:dyDescent="0.2">
      <c r="A56" s="16"/>
      <c r="B56" s="25"/>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330"/>
      <c r="BB56" s="330"/>
      <c r="BC56" s="330"/>
      <c r="BD56" s="330"/>
      <c r="BE56" s="330"/>
      <c r="BF56" s="330"/>
      <c r="BG56" s="330"/>
      <c r="BH56" s="330"/>
      <c r="BI56" s="330"/>
      <c r="BJ56" s="330"/>
      <c r="BK56" s="330"/>
      <c r="BL56" s="330"/>
      <c r="BM56" s="330"/>
      <c r="BN56" s="330"/>
      <c r="BO56" s="330"/>
      <c r="BP56" s="330"/>
      <c r="BQ56" s="330"/>
      <c r="BR56" s="330"/>
      <c r="BS56" s="330"/>
      <c r="BT56" s="330"/>
      <c r="BU56" s="330"/>
      <c r="BV56" s="330"/>
    </row>
    <row r="57" spans="1:74" ht="11.1" customHeight="1" x14ac:dyDescent="0.2">
      <c r="A57" s="35"/>
      <c r="B57" s="36" t="s">
        <v>577</v>
      </c>
      <c r="C57" s="218"/>
      <c r="D57" s="218"/>
      <c r="E57" s="218"/>
      <c r="F57" s="218"/>
      <c r="G57" s="218"/>
      <c r="H57" s="218"/>
      <c r="I57" s="218"/>
      <c r="J57" s="218"/>
      <c r="K57" s="218"/>
      <c r="L57" s="218"/>
      <c r="M57" s="218"/>
      <c r="N57" s="218"/>
      <c r="O57" s="218"/>
      <c r="P57" s="218"/>
      <c r="Q57" s="218"/>
      <c r="R57" s="218"/>
      <c r="S57" s="218"/>
      <c r="T57" s="218"/>
      <c r="U57" s="218"/>
      <c r="V57" s="218"/>
      <c r="W57" s="218"/>
      <c r="X57" s="218"/>
      <c r="Y57" s="218"/>
      <c r="Z57" s="218"/>
      <c r="AA57" s="218"/>
      <c r="AB57" s="218"/>
      <c r="AC57" s="218"/>
      <c r="AD57" s="218"/>
      <c r="AE57" s="218"/>
      <c r="AF57" s="218"/>
      <c r="AG57" s="218"/>
      <c r="AH57" s="218"/>
      <c r="AI57" s="218"/>
      <c r="AJ57" s="218"/>
      <c r="AK57" s="218"/>
      <c r="AL57" s="218"/>
      <c r="AM57" s="218"/>
      <c r="AN57" s="218"/>
      <c r="AO57" s="218"/>
      <c r="AP57" s="218"/>
      <c r="AQ57" s="218"/>
      <c r="AR57" s="218"/>
      <c r="AS57" s="218"/>
      <c r="AT57" s="218"/>
      <c r="AU57" s="218"/>
      <c r="AV57" s="218"/>
      <c r="AW57" s="218"/>
      <c r="AX57" s="218"/>
      <c r="AY57" s="218"/>
      <c r="AZ57" s="218"/>
      <c r="BA57" s="328"/>
      <c r="BB57" s="328"/>
      <c r="BC57" s="328"/>
      <c r="BD57" s="328"/>
      <c r="BE57" s="328"/>
      <c r="BF57" s="328"/>
      <c r="BG57" s="328"/>
      <c r="BH57" s="328"/>
      <c r="BI57" s="328"/>
      <c r="BJ57" s="328"/>
      <c r="BK57" s="328"/>
      <c r="BL57" s="328"/>
      <c r="BM57" s="328"/>
      <c r="BN57" s="328"/>
      <c r="BO57" s="328"/>
      <c r="BP57" s="328"/>
      <c r="BQ57" s="328"/>
      <c r="BR57" s="328"/>
      <c r="BS57" s="328"/>
      <c r="BT57" s="328"/>
      <c r="BU57" s="328"/>
      <c r="BV57" s="328"/>
    </row>
    <row r="58" spans="1:74" ht="11.1" customHeight="1" x14ac:dyDescent="0.2">
      <c r="A58" s="37" t="s">
        <v>578</v>
      </c>
      <c r="B58" s="38" t="s">
        <v>1162</v>
      </c>
      <c r="C58" s="238">
        <v>13556.7</v>
      </c>
      <c r="D58" s="238">
        <v>13568.3</v>
      </c>
      <c r="E58" s="238">
        <v>13581.1</v>
      </c>
      <c r="F58" s="238">
        <v>13560.8</v>
      </c>
      <c r="G58" s="238">
        <v>13548.6</v>
      </c>
      <c r="H58" s="238">
        <v>13553.7</v>
      </c>
      <c r="I58" s="238">
        <v>13591.7</v>
      </c>
      <c r="J58" s="238">
        <v>13606.6</v>
      </c>
      <c r="K58" s="238">
        <v>13646.9</v>
      </c>
      <c r="L58" s="238">
        <v>13672</v>
      </c>
      <c r="M58" s="238">
        <v>13699.7</v>
      </c>
      <c r="N58" s="238">
        <v>13718.5</v>
      </c>
      <c r="O58" s="238">
        <v>13802.7</v>
      </c>
      <c r="P58" s="238">
        <v>13855.3</v>
      </c>
      <c r="Q58" s="238">
        <v>13924.9</v>
      </c>
      <c r="R58" s="238">
        <v>13917</v>
      </c>
      <c r="S58" s="238">
        <v>13977.7</v>
      </c>
      <c r="T58" s="238">
        <v>13965.5</v>
      </c>
      <c r="U58" s="238">
        <v>14005.4</v>
      </c>
      <c r="V58" s="238">
        <v>14031.2</v>
      </c>
      <c r="W58" s="238">
        <v>14067.1</v>
      </c>
      <c r="X58" s="238">
        <v>14113.4</v>
      </c>
      <c r="Y58" s="238">
        <v>14155.7</v>
      </c>
      <c r="Z58" s="238">
        <v>14218.2</v>
      </c>
      <c r="AA58" s="238">
        <v>14358.3</v>
      </c>
      <c r="AB58" s="238">
        <v>14394.8</v>
      </c>
      <c r="AC58" s="238">
        <v>14447.8</v>
      </c>
      <c r="AD58" s="238">
        <v>14463.2</v>
      </c>
      <c r="AE58" s="238">
        <v>14490.8</v>
      </c>
      <c r="AF58" s="238">
        <v>14533.8</v>
      </c>
      <c r="AG58" s="238">
        <v>14577.8</v>
      </c>
      <c r="AH58" s="238">
        <v>14634.2</v>
      </c>
      <c r="AI58" s="238">
        <v>14627.8</v>
      </c>
      <c r="AJ58" s="238">
        <v>14655.6</v>
      </c>
      <c r="AK58" s="238">
        <v>14675.4</v>
      </c>
      <c r="AL58" s="238">
        <v>14814.5</v>
      </c>
      <c r="AM58" s="238">
        <v>14823.6</v>
      </c>
      <c r="AN58" s="238">
        <v>14889</v>
      </c>
      <c r="AO58" s="238">
        <v>14921.7</v>
      </c>
      <c r="AP58" s="238">
        <v>14915</v>
      </c>
      <c r="AQ58" s="238">
        <v>14927.4</v>
      </c>
      <c r="AR58" s="238">
        <v>14960.5</v>
      </c>
      <c r="AS58" s="238">
        <v>14965.6</v>
      </c>
      <c r="AT58" s="238">
        <v>15053.3</v>
      </c>
      <c r="AU58" s="238">
        <v>15108.7</v>
      </c>
      <c r="AV58" s="238">
        <v>15072.3</v>
      </c>
      <c r="AW58" s="238">
        <v>15120.1</v>
      </c>
      <c r="AX58" s="238">
        <v>15108</v>
      </c>
      <c r="AY58" s="238">
        <v>15158.083704000001</v>
      </c>
      <c r="AZ58" s="238">
        <v>15190.245926</v>
      </c>
      <c r="BA58" s="329">
        <v>15224.32</v>
      </c>
      <c r="BB58" s="329">
        <v>15270.94</v>
      </c>
      <c r="BC58" s="329">
        <v>15300.86</v>
      </c>
      <c r="BD58" s="329">
        <v>15324.73</v>
      </c>
      <c r="BE58" s="329">
        <v>15331.96</v>
      </c>
      <c r="BF58" s="329">
        <v>15351.63</v>
      </c>
      <c r="BG58" s="329">
        <v>15373.17</v>
      </c>
      <c r="BH58" s="329">
        <v>15395.37</v>
      </c>
      <c r="BI58" s="329">
        <v>15421.53</v>
      </c>
      <c r="BJ58" s="329">
        <v>15450.45</v>
      </c>
      <c r="BK58" s="329">
        <v>15489.01</v>
      </c>
      <c r="BL58" s="329">
        <v>15518.29</v>
      </c>
      <c r="BM58" s="329">
        <v>15545.18</v>
      </c>
      <c r="BN58" s="329">
        <v>15565.36</v>
      </c>
      <c r="BO58" s="329">
        <v>15590.69</v>
      </c>
      <c r="BP58" s="329">
        <v>15616.86</v>
      </c>
      <c r="BQ58" s="329">
        <v>15646.18</v>
      </c>
      <c r="BR58" s="329">
        <v>15672.28</v>
      </c>
      <c r="BS58" s="329">
        <v>15697.49</v>
      </c>
      <c r="BT58" s="329">
        <v>15718.87</v>
      </c>
      <c r="BU58" s="329">
        <v>15744.48</v>
      </c>
      <c r="BV58" s="329">
        <v>15771.39</v>
      </c>
    </row>
    <row r="59" spans="1:74" ht="11.1" customHeight="1" x14ac:dyDescent="0.2">
      <c r="A59" s="37" t="s">
        <v>29</v>
      </c>
      <c r="B59" s="39" t="s">
        <v>11</v>
      </c>
      <c r="C59" s="68">
        <v>2.4988280836999999</v>
      </c>
      <c r="D59" s="68">
        <v>2.2918661369</v>
      </c>
      <c r="E59" s="68">
        <v>2.6941806303</v>
      </c>
      <c r="F59" s="68">
        <v>1.9954119815</v>
      </c>
      <c r="G59" s="68">
        <v>1.5370779779999999</v>
      </c>
      <c r="H59" s="68">
        <v>1.3368324249000001</v>
      </c>
      <c r="I59" s="68">
        <v>1.3776385470000001</v>
      </c>
      <c r="J59" s="68">
        <v>1.2847997618</v>
      </c>
      <c r="K59" s="68">
        <v>1.3358580232999999</v>
      </c>
      <c r="L59" s="68">
        <v>1.4529318354</v>
      </c>
      <c r="M59" s="68">
        <v>1.8073050199</v>
      </c>
      <c r="N59" s="68">
        <v>1.5936845068000001</v>
      </c>
      <c r="O59" s="68">
        <v>1.8146008983999999</v>
      </c>
      <c r="P59" s="68">
        <v>2.1152244570000001</v>
      </c>
      <c r="Q59" s="68">
        <v>2.5314591601999998</v>
      </c>
      <c r="R59" s="68">
        <v>2.6266886909</v>
      </c>
      <c r="S59" s="68">
        <v>3.1671168977000002</v>
      </c>
      <c r="T59" s="68">
        <v>3.0382847488000002</v>
      </c>
      <c r="U59" s="68">
        <v>3.0437693592000001</v>
      </c>
      <c r="V59" s="68">
        <v>3.1205444416999999</v>
      </c>
      <c r="W59" s="68">
        <v>3.0790875582999999</v>
      </c>
      <c r="X59" s="68">
        <v>3.2284961966000001</v>
      </c>
      <c r="Y59" s="68">
        <v>3.3285400410000001</v>
      </c>
      <c r="Z59" s="68">
        <v>3.6425265153000002</v>
      </c>
      <c r="AA59" s="68">
        <v>4.0252993978999996</v>
      </c>
      <c r="AB59" s="68">
        <v>3.8938168065999998</v>
      </c>
      <c r="AC59" s="68">
        <v>3.7551436635000002</v>
      </c>
      <c r="AD59" s="68">
        <v>3.9246964145000001</v>
      </c>
      <c r="AE59" s="68">
        <v>3.6708471350999998</v>
      </c>
      <c r="AF59" s="68">
        <v>4.0693136658000002</v>
      </c>
      <c r="AG59" s="68">
        <v>4.0869950162000004</v>
      </c>
      <c r="AH59" s="68">
        <v>4.2975654256000002</v>
      </c>
      <c r="AI59" s="68">
        <v>3.9858961691000001</v>
      </c>
      <c r="AJ59" s="68">
        <v>3.8417390564999998</v>
      </c>
      <c r="AK59" s="68">
        <v>3.6713126160999998</v>
      </c>
      <c r="AL59" s="68">
        <v>4.1939204681</v>
      </c>
      <c r="AM59" s="68">
        <v>3.2406343368999999</v>
      </c>
      <c r="AN59" s="68">
        <v>3.4331842053999999</v>
      </c>
      <c r="AO59" s="68">
        <v>3.2800841650999999</v>
      </c>
      <c r="AP59" s="68">
        <v>3.1237900326000001</v>
      </c>
      <c r="AQ59" s="68">
        <v>3.0129461450999999</v>
      </c>
      <c r="AR59" s="68">
        <v>2.9359149017999999</v>
      </c>
      <c r="AS59" s="68">
        <v>2.6602093594</v>
      </c>
      <c r="AT59" s="68">
        <v>2.8638394993</v>
      </c>
      <c r="AU59" s="68">
        <v>3.2875757120000002</v>
      </c>
      <c r="AV59" s="68">
        <v>2.843281749</v>
      </c>
      <c r="AW59" s="68">
        <v>3.0302410837</v>
      </c>
      <c r="AX59" s="68">
        <v>1.9811670997999999</v>
      </c>
      <c r="AY59" s="68">
        <v>2.2564269387999998</v>
      </c>
      <c r="AZ59" s="68">
        <v>2.0232784331999998</v>
      </c>
      <c r="BA59" s="325">
        <v>2.0280559999999999</v>
      </c>
      <c r="BB59" s="325">
        <v>2.386444</v>
      </c>
      <c r="BC59" s="325">
        <v>2.5018669999999998</v>
      </c>
      <c r="BD59" s="325">
        <v>2.434599</v>
      </c>
      <c r="BE59" s="325">
        <v>2.4480309999999998</v>
      </c>
      <c r="BF59" s="325">
        <v>1.9818340000000001</v>
      </c>
      <c r="BG59" s="325">
        <v>1.750421</v>
      </c>
      <c r="BH59" s="325">
        <v>2.143491</v>
      </c>
      <c r="BI59" s="325">
        <v>1.9935940000000001</v>
      </c>
      <c r="BJ59" s="325">
        <v>2.266702</v>
      </c>
      <c r="BK59" s="325">
        <v>2.1831499999999999</v>
      </c>
      <c r="BL59" s="325">
        <v>2.159583</v>
      </c>
      <c r="BM59" s="325">
        <v>2.107551</v>
      </c>
      <c r="BN59" s="325">
        <v>1.9280170000000001</v>
      </c>
      <c r="BO59" s="325">
        <v>1.894212</v>
      </c>
      <c r="BP59" s="325">
        <v>1.906285</v>
      </c>
      <c r="BQ59" s="325">
        <v>2.0494080000000001</v>
      </c>
      <c r="BR59" s="325">
        <v>2.0887099999999998</v>
      </c>
      <c r="BS59" s="325">
        <v>2.1096789999999999</v>
      </c>
      <c r="BT59" s="325">
        <v>2.1012780000000002</v>
      </c>
      <c r="BU59" s="325">
        <v>2.0941329999999998</v>
      </c>
      <c r="BV59" s="325">
        <v>2.077175</v>
      </c>
    </row>
    <row r="60" spans="1:74" ht="11.1" customHeight="1" x14ac:dyDescent="0.2">
      <c r="A60" s="26"/>
      <c r="B60" s="34"/>
      <c r="C60" s="216"/>
      <c r="D60" s="216"/>
      <c r="E60" s="216"/>
      <c r="F60" s="216"/>
      <c r="G60" s="216"/>
      <c r="H60" s="216"/>
      <c r="I60" s="216"/>
      <c r="J60" s="216"/>
      <c r="K60" s="216"/>
      <c r="L60" s="216"/>
      <c r="M60" s="216"/>
      <c r="N60" s="216"/>
      <c r="O60" s="216"/>
      <c r="P60" s="216"/>
      <c r="Q60" s="216"/>
      <c r="R60" s="216"/>
      <c r="S60" s="216"/>
      <c r="T60" s="216"/>
      <c r="U60" s="216"/>
      <c r="V60" s="216"/>
      <c r="W60" s="216"/>
      <c r="X60" s="216"/>
      <c r="Y60" s="216"/>
      <c r="Z60" s="216"/>
      <c r="AA60" s="216"/>
      <c r="AB60" s="216"/>
      <c r="AC60" s="216"/>
      <c r="AD60" s="216"/>
      <c r="AE60" s="216"/>
      <c r="AF60" s="216"/>
      <c r="AG60" s="216"/>
      <c r="AH60" s="216"/>
      <c r="AI60" s="216"/>
      <c r="AJ60" s="216"/>
      <c r="AK60" s="216"/>
      <c r="AL60" s="216"/>
      <c r="AM60" s="216"/>
      <c r="AN60" s="216"/>
      <c r="AO60" s="216"/>
      <c r="AP60" s="216"/>
      <c r="AQ60" s="216"/>
      <c r="AR60" s="216"/>
      <c r="AS60" s="216"/>
      <c r="AT60" s="216"/>
      <c r="AU60" s="216"/>
      <c r="AV60" s="216"/>
      <c r="AW60" s="216"/>
      <c r="AX60" s="216"/>
      <c r="AY60" s="216"/>
      <c r="AZ60" s="216"/>
      <c r="BA60" s="324"/>
      <c r="BB60" s="324"/>
      <c r="BC60" s="324"/>
      <c r="BD60" s="324"/>
      <c r="BE60" s="324"/>
      <c r="BF60" s="324"/>
      <c r="BG60" s="324"/>
      <c r="BH60" s="324"/>
      <c r="BI60" s="324"/>
      <c r="BJ60" s="324"/>
      <c r="BK60" s="324"/>
      <c r="BL60" s="324"/>
      <c r="BM60" s="324"/>
      <c r="BN60" s="324"/>
      <c r="BO60" s="324"/>
      <c r="BP60" s="324"/>
      <c r="BQ60" s="324"/>
      <c r="BR60" s="324"/>
      <c r="BS60" s="324"/>
      <c r="BT60" s="324"/>
      <c r="BU60" s="324"/>
      <c r="BV60" s="324"/>
    </row>
    <row r="61" spans="1:74" ht="11.1" customHeight="1" x14ac:dyDescent="0.2">
      <c r="A61" s="35"/>
      <c r="B61" s="36" t="s">
        <v>814</v>
      </c>
      <c r="C61" s="216"/>
      <c r="D61" s="216"/>
      <c r="E61" s="216"/>
      <c r="F61" s="216"/>
      <c r="G61" s="216"/>
      <c r="H61" s="216"/>
      <c r="I61" s="216"/>
      <c r="J61" s="216"/>
      <c r="K61" s="216"/>
      <c r="L61" s="216"/>
      <c r="M61" s="216"/>
      <c r="N61" s="216"/>
      <c r="O61" s="216"/>
      <c r="P61" s="216"/>
      <c r="Q61" s="216"/>
      <c r="R61" s="216"/>
      <c r="S61" s="216"/>
      <c r="T61" s="216"/>
      <c r="U61" s="216"/>
      <c r="V61" s="216"/>
      <c r="W61" s="216"/>
      <c r="X61" s="216"/>
      <c r="Y61" s="216"/>
      <c r="Z61" s="216"/>
      <c r="AA61" s="216"/>
      <c r="AB61" s="216"/>
      <c r="AC61" s="216"/>
      <c r="AD61" s="216"/>
      <c r="AE61" s="216"/>
      <c r="AF61" s="216"/>
      <c r="AG61" s="216"/>
      <c r="AH61" s="216"/>
      <c r="AI61" s="216"/>
      <c r="AJ61" s="216"/>
      <c r="AK61" s="216"/>
      <c r="AL61" s="216"/>
      <c r="AM61" s="216"/>
      <c r="AN61" s="216"/>
      <c r="AO61" s="216"/>
      <c r="AP61" s="216"/>
      <c r="AQ61" s="216"/>
      <c r="AR61" s="216"/>
      <c r="AS61" s="216"/>
      <c r="AT61" s="216"/>
      <c r="AU61" s="216"/>
      <c r="AV61" s="216"/>
      <c r="AW61" s="216"/>
      <c r="AX61" s="216"/>
      <c r="AY61" s="216"/>
      <c r="AZ61" s="216"/>
      <c r="BA61" s="324"/>
      <c r="BB61" s="324"/>
      <c r="BC61" s="324"/>
      <c r="BD61" s="324"/>
      <c r="BE61" s="324"/>
      <c r="BF61" s="324"/>
      <c r="BG61" s="324"/>
      <c r="BH61" s="324"/>
      <c r="BI61" s="324"/>
      <c r="BJ61" s="324"/>
      <c r="BK61" s="324"/>
      <c r="BL61" s="324"/>
      <c r="BM61" s="324"/>
      <c r="BN61" s="324"/>
      <c r="BO61" s="324"/>
      <c r="BP61" s="324"/>
      <c r="BQ61" s="324"/>
      <c r="BR61" s="324"/>
      <c r="BS61" s="324"/>
      <c r="BT61" s="324"/>
      <c r="BU61" s="324"/>
      <c r="BV61" s="324"/>
    </row>
    <row r="62" spans="1:74" ht="11.1" customHeight="1" x14ac:dyDescent="0.2">
      <c r="A62" s="37" t="s">
        <v>579</v>
      </c>
      <c r="B62" s="40" t="s">
        <v>1140</v>
      </c>
      <c r="C62" s="68">
        <v>101.706</v>
      </c>
      <c r="D62" s="68">
        <v>101.11060000000001</v>
      </c>
      <c r="E62" s="68">
        <v>100.95950000000001</v>
      </c>
      <c r="F62" s="68">
        <v>100.5583</v>
      </c>
      <c r="G62" s="68">
        <v>100.5821</v>
      </c>
      <c r="H62" s="68">
        <v>100.8661</v>
      </c>
      <c r="I62" s="68">
        <v>101.1049</v>
      </c>
      <c r="J62" s="68">
        <v>100.73390000000001</v>
      </c>
      <c r="K62" s="68">
        <v>101.12690000000001</v>
      </c>
      <c r="L62" s="68">
        <v>101.43470000000001</v>
      </c>
      <c r="M62" s="68">
        <v>101.51779999999999</v>
      </c>
      <c r="N62" s="68">
        <v>101.88079999999999</v>
      </c>
      <c r="O62" s="68">
        <v>102.4892</v>
      </c>
      <c r="P62" s="68">
        <v>102.4152</v>
      </c>
      <c r="Q62" s="68">
        <v>102.1635</v>
      </c>
      <c r="R62" s="68">
        <v>103.3416</v>
      </c>
      <c r="S62" s="68">
        <v>103.1555</v>
      </c>
      <c r="T62" s="68">
        <v>103.27930000000001</v>
      </c>
      <c r="U62" s="68">
        <v>103.1101</v>
      </c>
      <c r="V62" s="68">
        <v>102.8276</v>
      </c>
      <c r="W62" s="68">
        <v>102.7012</v>
      </c>
      <c r="X62" s="68">
        <v>104.09310000000001</v>
      </c>
      <c r="Y62" s="68">
        <v>104.4259</v>
      </c>
      <c r="Z62" s="68">
        <v>104.4342</v>
      </c>
      <c r="AA62" s="68">
        <v>104.0461</v>
      </c>
      <c r="AB62" s="68">
        <v>105.16670000000001</v>
      </c>
      <c r="AC62" s="68">
        <v>105.22620000000001</v>
      </c>
      <c r="AD62" s="68">
        <v>105.7471</v>
      </c>
      <c r="AE62" s="68">
        <v>104.965</v>
      </c>
      <c r="AF62" s="68">
        <v>105.79130000000001</v>
      </c>
      <c r="AG62" s="68">
        <v>106.24120000000001</v>
      </c>
      <c r="AH62" s="68">
        <v>106.7033</v>
      </c>
      <c r="AI62" s="68">
        <v>106.71</v>
      </c>
      <c r="AJ62" s="68">
        <v>106.6054</v>
      </c>
      <c r="AK62" s="68">
        <v>106.81010000000001</v>
      </c>
      <c r="AL62" s="68">
        <v>107.49630000000001</v>
      </c>
      <c r="AM62" s="68">
        <v>106.879</v>
      </c>
      <c r="AN62" s="68">
        <v>106.32040000000001</v>
      </c>
      <c r="AO62" s="68">
        <v>106.3014</v>
      </c>
      <c r="AP62" s="68">
        <v>105.3737</v>
      </c>
      <c r="AQ62" s="68">
        <v>105.5026</v>
      </c>
      <c r="AR62" s="68">
        <v>106.0976</v>
      </c>
      <c r="AS62" s="68">
        <v>105.6872</v>
      </c>
      <c r="AT62" s="68">
        <v>106.35039999999999</v>
      </c>
      <c r="AU62" s="68">
        <v>105.65430000000001</v>
      </c>
      <c r="AV62" s="68">
        <v>105.0501</v>
      </c>
      <c r="AW62" s="68">
        <v>106.14360000000001</v>
      </c>
      <c r="AX62" s="68">
        <v>106.20740000000001</v>
      </c>
      <c r="AY62" s="68">
        <v>106.11</v>
      </c>
      <c r="AZ62" s="68">
        <v>105.64861852</v>
      </c>
      <c r="BA62" s="325">
        <v>105.6439</v>
      </c>
      <c r="BB62" s="325">
        <v>105.6139</v>
      </c>
      <c r="BC62" s="325">
        <v>105.68810000000001</v>
      </c>
      <c r="BD62" s="325">
        <v>105.8192</v>
      </c>
      <c r="BE62" s="325">
        <v>106.1412</v>
      </c>
      <c r="BF62" s="325">
        <v>106.2861</v>
      </c>
      <c r="BG62" s="325">
        <v>106.3877</v>
      </c>
      <c r="BH62" s="325">
        <v>106.3982</v>
      </c>
      <c r="BI62" s="325">
        <v>106.449</v>
      </c>
      <c r="BJ62" s="325">
        <v>106.4922</v>
      </c>
      <c r="BK62" s="325">
        <v>106.53449999999999</v>
      </c>
      <c r="BL62" s="325">
        <v>106.55759999999999</v>
      </c>
      <c r="BM62" s="325">
        <v>106.56829999999999</v>
      </c>
      <c r="BN62" s="325">
        <v>106.5151</v>
      </c>
      <c r="BO62" s="325">
        <v>106.5391</v>
      </c>
      <c r="BP62" s="325">
        <v>106.5891</v>
      </c>
      <c r="BQ62" s="325">
        <v>106.6545</v>
      </c>
      <c r="BR62" s="325">
        <v>106.76439999999999</v>
      </c>
      <c r="BS62" s="325">
        <v>106.90819999999999</v>
      </c>
      <c r="BT62" s="325">
        <v>107.0941</v>
      </c>
      <c r="BU62" s="325">
        <v>107.2997</v>
      </c>
      <c r="BV62" s="325">
        <v>107.53319999999999</v>
      </c>
    </row>
    <row r="63" spans="1:74" ht="11.1" customHeight="1" x14ac:dyDescent="0.2">
      <c r="A63" s="37" t="s">
        <v>30</v>
      </c>
      <c r="B63" s="39" t="s">
        <v>11</v>
      </c>
      <c r="C63" s="68">
        <v>-0.94568403829000003</v>
      </c>
      <c r="D63" s="68">
        <v>-0.83015388840000004</v>
      </c>
      <c r="E63" s="68">
        <v>-1.2746545671</v>
      </c>
      <c r="F63" s="68">
        <v>-1.5404634804999999</v>
      </c>
      <c r="G63" s="68">
        <v>-1.4730731667999999</v>
      </c>
      <c r="H63" s="68">
        <v>-0.77966765265000004</v>
      </c>
      <c r="I63" s="68">
        <v>-1.1904459408000001</v>
      </c>
      <c r="J63" s="68">
        <v>-1.2618933497</v>
      </c>
      <c r="K63" s="68">
        <v>-0.4856308379</v>
      </c>
      <c r="L63" s="68">
        <v>-0.15689887503</v>
      </c>
      <c r="M63" s="68">
        <v>0.21589530409999999</v>
      </c>
      <c r="N63" s="68">
        <v>0.87277832618999995</v>
      </c>
      <c r="O63" s="68">
        <v>0.77006272983000001</v>
      </c>
      <c r="P63" s="68">
        <v>1.2902702585000001</v>
      </c>
      <c r="Q63" s="68">
        <v>1.1925574116</v>
      </c>
      <c r="R63" s="68">
        <v>2.7678471095999999</v>
      </c>
      <c r="S63" s="68">
        <v>2.5585069312000002</v>
      </c>
      <c r="T63" s="68">
        <v>2.3924787416000002</v>
      </c>
      <c r="U63" s="68">
        <v>1.9832866656000001</v>
      </c>
      <c r="V63" s="68">
        <v>2.0784462826999999</v>
      </c>
      <c r="W63" s="68">
        <v>1.5567569064</v>
      </c>
      <c r="X63" s="68">
        <v>2.6207993910999998</v>
      </c>
      <c r="Y63" s="68">
        <v>2.8646207857000001</v>
      </c>
      <c r="Z63" s="68">
        <v>2.5062622202</v>
      </c>
      <c r="AA63" s="68">
        <v>1.5190868892</v>
      </c>
      <c r="AB63" s="68">
        <v>2.6866129245999999</v>
      </c>
      <c r="AC63" s="68">
        <v>2.9978416949</v>
      </c>
      <c r="AD63" s="68">
        <v>2.3277170084000001</v>
      </c>
      <c r="AE63" s="68">
        <v>1.7541478640999999</v>
      </c>
      <c r="AF63" s="68">
        <v>2.4322395679</v>
      </c>
      <c r="AG63" s="68">
        <v>3.0366569327000001</v>
      </c>
      <c r="AH63" s="68">
        <v>3.7691242428999998</v>
      </c>
      <c r="AI63" s="68">
        <v>3.9033623755</v>
      </c>
      <c r="AJ63" s="68">
        <v>2.4135125191000002</v>
      </c>
      <c r="AK63" s="68">
        <v>2.2831500614000002</v>
      </c>
      <c r="AL63" s="68">
        <v>2.9320854663000002</v>
      </c>
      <c r="AM63" s="68">
        <v>2.7227354029000002</v>
      </c>
      <c r="AN63" s="68">
        <v>1.0970202545000001</v>
      </c>
      <c r="AO63" s="68">
        <v>1.0217987534999999</v>
      </c>
      <c r="AP63" s="68">
        <v>-0.35310661001999999</v>
      </c>
      <c r="AQ63" s="68">
        <v>0.51217072357000004</v>
      </c>
      <c r="AR63" s="68">
        <v>0.28953231503999999</v>
      </c>
      <c r="AS63" s="68">
        <v>-0.52145495345000004</v>
      </c>
      <c r="AT63" s="68">
        <v>-0.33073016486000001</v>
      </c>
      <c r="AU63" s="68">
        <v>-0.98931684002999998</v>
      </c>
      <c r="AV63" s="68">
        <v>-1.4589317238999999</v>
      </c>
      <c r="AW63" s="68">
        <v>-0.62400465874</v>
      </c>
      <c r="AX63" s="68">
        <v>-1.1990180127000001</v>
      </c>
      <c r="AY63" s="68">
        <v>-0.71950523488999996</v>
      </c>
      <c r="AZ63" s="68">
        <v>-0.63184626984000003</v>
      </c>
      <c r="BA63" s="325">
        <v>-0.61848599999999998</v>
      </c>
      <c r="BB63" s="325">
        <v>0.22798930000000001</v>
      </c>
      <c r="BC63" s="325">
        <v>0.1757794</v>
      </c>
      <c r="BD63" s="325">
        <v>-0.26239289999999998</v>
      </c>
      <c r="BE63" s="325">
        <v>0.42958350000000001</v>
      </c>
      <c r="BF63" s="325">
        <v>-6.0456999999999997E-2</v>
      </c>
      <c r="BG63" s="325">
        <v>0.69413309999999995</v>
      </c>
      <c r="BH63" s="325">
        <v>1.2833349999999999</v>
      </c>
      <c r="BI63" s="325">
        <v>0.28770250000000003</v>
      </c>
      <c r="BJ63" s="325">
        <v>0.26813360000000003</v>
      </c>
      <c r="BK63" s="325">
        <v>0.40005309999999999</v>
      </c>
      <c r="BL63" s="325">
        <v>0.86042039999999997</v>
      </c>
      <c r="BM63" s="325">
        <v>0.87494110000000003</v>
      </c>
      <c r="BN63" s="325">
        <v>0.85321930000000001</v>
      </c>
      <c r="BO63" s="325">
        <v>0.80525939999999996</v>
      </c>
      <c r="BP63" s="325">
        <v>0.72757919999999998</v>
      </c>
      <c r="BQ63" s="325">
        <v>0.48354520000000001</v>
      </c>
      <c r="BR63" s="325">
        <v>0.44996649999999999</v>
      </c>
      <c r="BS63" s="325">
        <v>0.4892553</v>
      </c>
      <c r="BT63" s="325">
        <v>0.65397209999999995</v>
      </c>
      <c r="BU63" s="325">
        <v>0.79916569999999998</v>
      </c>
      <c r="BV63" s="325">
        <v>0.97751920000000003</v>
      </c>
    </row>
    <row r="64" spans="1:74" ht="11.1" customHeight="1" x14ac:dyDescent="0.2">
      <c r="A64" s="26"/>
      <c r="B64" s="29"/>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324"/>
      <c r="BB64" s="324"/>
      <c r="BC64" s="324"/>
      <c r="BD64" s="324"/>
      <c r="BE64" s="324"/>
      <c r="BF64" s="324"/>
      <c r="BG64" s="324"/>
      <c r="BH64" s="324"/>
      <c r="BI64" s="324"/>
      <c r="BJ64" s="324"/>
      <c r="BK64" s="324"/>
      <c r="BL64" s="324"/>
      <c r="BM64" s="324"/>
      <c r="BN64" s="324"/>
      <c r="BO64" s="324"/>
      <c r="BP64" s="324"/>
      <c r="BQ64" s="324"/>
      <c r="BR64" s="324"/>
      <c r="BS64" s="324"/>
      <c r="BT64" s="324"/>
      <c r="BU64" s="324"/>
      <c r="BV64" s="324"/>
    </row>
    <row r="65" spans="1:74" ht="11.1" customHeight="1" x14ac:dyDescent="0.2">
      <c r="A65" s="19"/>
      <c r="B65" s="20" t="s">
        <v>815</v>
      </c>
      <c r="C65" s="216"/>
      <c r="D65" s="216"/>
      <c r="E65" s="216"/>
      <c r="F65" s="216"/>
      <c r="G65" s="216"/>
      <c r="H65" s="216"/>
      <c r="I65" s="216"/>
      <c r="J65" s="216"/>
      <c r="K65" s="216"/>
      <c r="L65" s="216"/>
      <c r="M65" s="216"/>
      <c r="N65" s="216"/>
      <c r="O65" s="216"/>
      <c r="P65" s="216"/>
      <c r="Q65" s="216"/>
      <c r="R65" s="216"/>
      <c r="S65" s="216"/>
      <c r="T65" s="216"/>
      <c r="U65" s="216"/>
      <c r="V65" s="216"/>
      <c r="W65" s="216"/>
      <c r="X65" s="216"/>
      <c r="Y65" s="216"/>
      <c r="Z65" s="216"/>
      <c r="AA65" s="216"/>
      <c r="AB65" s="216"/>
      <c r="AC65" s="216"/>
      <c r="AD65" s="216"/>
      <c r="AE65" s="216"/>
      <c r="AF65" s="216"/>
      <c r="AG65" s="216"/>
      <c r="AH65" s="216"/>
      <c r="AI65" s="216"/>
      <c r="AJ65" s="216"/>
      <c r="AK65" s="216"/>
      <c r="AL65" s="216"/>
      <c r="AM65" s="216"/>
      <c r="AN65" s="216"/>
      <c r="AO65" s="216"/>
      <c r="AP65" s="216"/>
      <c r="AQ65" s="216"/>
      <c r="AR65" s="216"/>
      <c r="AS65" s="216"/>
      <c r="AT65" s="216"/>
      <c r="AU65" s="216"/>
      <c r="AV65" s="216"/>
      <c r="AW65" s="216"/>
      <c r="AX65" s="216"/>
      <c r="AY65" s="216"/>
      <c r="AZ65" s="216"/>
      <c r="BA65" s="324"/>
      <c r="BB65" s="324"/>
      <c r="BC65" s="324"/>
      <c r="BD65" s="324"/>
      <c r="BE65" s="324"/>
      <c r="BF65" s="324"/>
      <c r="BG65" s="324"/>
      <c r="BH65" s="324"/>
      <c r="BI65" s="324"/>
      <c r="BJ65" s="324"/>
      <c r="BK65" s="324"/>
      <c r="BL65" s="324"/>
      <c r="BM65" s="324"/>
      <c r="BN65" s="324"/>
      <c r="BO65" s="324"/>
      <c r="BP65" s="324"/>
      <c r="BQ65" s="324"/>
      <c r="BR65" s="324"/>
      <c r="BS65" s="324"/>
      <c r="BT65" s="324"/>
      <c r="BU65" s="324"/>
      <c r="BV65" s="324"/>
    </row>
    <row r="66" spans="1:74" ht="11.1" customHeight="1" x14ac:dyDescent="0.2">
      <c r="A66" s="19"/>
      <c r="B66" s="22"/>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6"/>
      <c r="AC66" s="216"/>
      <c r="AD66" s="216"/>
      <c r="AE66" s="216"/>
      <c r="AF66" s="216"/>
      <c r="AG66" s="216"/>
      <c r="AH66" s="216"/>
      <c r="AI66" s="216"/>
      <c r="AJ66" s="216"/>
      <c r="AK66" s="216"/>
      <c r="AL66" s="216"/>
      <c r="AM66" s="216"/>
      <c r="AN66" s="216"/>
      <c r="AO66" s="216"/>
      <c r="AP66" s="216"/>
      <c r="AQ66" s="216"/>
      <c r="AR66" s="216"/>
      <c r="AS66" s="216"/>
      <c r="AT66" s="216"/>
      <c r="AU66" s="216"/>
      <c r="AV66" s="216"/>
      <c r="AW66" s="216"/>
      <c r="AX66" s="216"/>
      <c r="AY66" s="216"/>
      <c r="AZ66" s="216"/>
      <c r="BA66" s="324"/>
      <c r="BB66" s="324"/>
      <c r="BC66" s="324"/>
      <c r="BD66" s="324"/>
      <c r="BE66" s="324"/>
      <c r="BF66" s="324"/>
      <c r="BG66" s="324"/>
      <c r="BH66" s="324"/>
      <c r="BI66" s="324"/>
      <c r="BJ66" s="324"/>
      <c r="BK66" s="324"/>
      <c r="BL66" s="324"/>
      <c r="BM66" s="324"/>
      <c r="BN66" s="324"/>
      <c r="BO66" s="324"/>
      <c r="BP66" s="324"/>
      <c r="BQ66" s="324"/>
      <c r="BR66" s="324"/>
      <c r="BS66" s="324"/>
      <c r="BT66" s="324"/>
      <c r="BU66" s="324"/>
      <c r="BV66" s="324"/>
    </row>
    <row r="67" spans="1:74" ht="11.1" customHeight="1" x14ac:dyDescent="0.2">
      <c r="A67" s="37" t="s">
        <v>580</v>
      </c>
      <c r="B67" s="41" t="s">
        <v>816</v>
      </c>
      <c r="C67" s="238">
        <v>870.78703095000003</v>
      </c>
      <c r="D67" s="238">
        <v>627.93085418999999</v>
      </c>
      <c r="E67" s="238">
        <v>449.74364516000003</v>
      </c>
      <c r="F67" s="238">
        <v>309.40539027</v>
      </c>
      <c r="G67" s="238">
        <v>150.46576902999999</v>
      </c>
      <c r="H67" s="238">
        <v>20.805959799</v>
      </c>
      <c r="I67" s="238">
        <v>5.6652801715000001</v>
      </c>
      <c r="J67" s="238">
        <v>6.4041284983000004</v>
      </c>
      <c r="K67" s="238">
        <v>38.860550064000002</v>
      </c>
      <c r="L67" s="238">
        <v>197.567927</v>
      </c>
      <c r="M67" s="238">
        <v>418.10447042999999</v>
      </c>
      <c r="N67" s="238">
        <v>782.97252229000003</v>
      </c>
      <c r="O67" s="238">
        <v>766.34243131000005</v>
      </c>
      <c r="P67" s="238">
        <v>547.11643475999995</v>
      </c>
      <c r="Q67" s="238">
        <v>542.56870105999997</v>
      </c>
      <c r="R67" s="238">
        <v>247.84273077</v>
      </c>
      <c r="S67" s="238">
        <v>153.72009127000001</v>
      </c>
      <c r="T67" s="238">
        <v>24.730240924</v>
      </c>
      <c r="U67" s="238">
        <v>5.2161611694000003</v>
      </c>
      <c r="V67" s="238">
        <v>15.1675065</v>
      </c>
      <c r="W67" s="238">
        <v>44.510979347000003</v>
      </c>
      <c r="X67" s="238">
        <v>192.89713144000001</v>
      </c>
      <c r="Y67" s="238">
        <v>490.05555229999999</v>
      </c>
      <c r="Z67" s="238">
        <v>797.81618117999994</v>
      </c>
      <c r="AA67" s="238">
        <v>896.16604040000004</v>
      </c>
      <c r="AB67" s="238">
        <v>624.95230395999999</v>
      </c>
      <c r="AC67" s="238">
        <v>608.67252014999997</v>
      </c>
      <c r="AD67" s="238">
        <v>410.22449158000001</v>
      </c>
      <c r="AE67" s="238">
        <v>85.363732217999996</v>
      </c>
      <c r="AF67" s="238">
        <v>26.391929106999999</v>
      </c>
      <c r="AG67" s="238">
        <v>3.5458233948000002</v>
      </c>
      <c r="AH67" s="238">
        <v>6.9661846958</v>
      </c>
      <c r="AI67" s="238">
        <v>37.672173913000002</v>
      </c>
      <c r="AJ67" s="238">
        <v>253.57587427999999</v>
      </c>
      <c r="AK67" s="238">
        <v>593.56126648999998</v>
      </c>
      <c r="AL67" s="238">
        <v>731.59986294999999</v>
      </c>
      <c r="AM67" s="238">
        <v>859.14451483000005</v>
      </c>
      <c r="AN67" s="238">
        <v>719.81857056000001</v>
      </c>
      <c r="AO67" s="238">
        <v>631.50737271000003</v>
      </c>
      <c r="AP67" s="238">
        <v>288.34132707999999</v>
      </c>
      <c r="AQ67" s="238">
        <v>158.53131807</v>
      </c>
      <c r="AR67" s="238">
        <v>34.202342313999999</v>
      </c>
      <c r="AS67" s="238">
        <v>5.2255612779999998</v>
      </c>
      <c r="AT67" s="238">
        <v>10.300354543999999</v>
      </c>
      <c r="AU67" s="238">
        <v>41.290450944</v>
      </c>
      <c r="AV67" s="238">
        <v>253.63217703999999</v>
      </c>
      <c r="AW67" s="238">
        <v>589.02131711000004</v>
      </c>
      <c r="AX67" s="238">
        <v>715.93626189999998</v>
      </c>
      <c r="AY67" s="238">
        <v>739.27282692999995</v>
      </c>
      <c r="AZ67" s="238">
        <v>668.09817308000004</v>
      </c>
      <c r="BA67" s="329">
        <v>555.03627727000003</v>
      </c>
      <c r="BB67" s="329">
        <v>309.29865358000001</v>
      </c>
      <c r="BC67" s="329">
        <v>136.88277964</v>
      </c>
      <c r="BD67" s="329">
        <v>28.862427901</v>
      </c>
      <c r="BE67" s="329">
        <v>6.6265548380999997</v>
      </c>
      <c r="BF67" s="329">
        <v>10.141627016999999</v>
      </c>
      <c r="BG67" s="329">
        <v>55.054731013999998</v>
      </c>
      <c r="BH67" s="329">
        <v>245.24938656</v>
      </c>
      <c r="BI67" s="329">
        <v>491.58559165000003</v>
      </c>
      <c r="BJ67" s="329">
        <v>778.98378667999998</v>
      </c>
      <c r="BK67" s="329">
        <v>854.99936616000002</v>
      </c>
      <c r="BL67" s="329">
        <v>692.98932525999999</v>
      </c>
      <c r="BM67" s="329">
        <v>564.28794659000005</v>
      </c>
      <c r="BN67" s="329">
        <v>317.42392705999998</v>
      </c>
      <c r="BO67" s="329">
        <v>144.70487062000001</v>
      </c>
      <c r="BP67" s="329">
        <v>28.868290440999999</v>
      </c>
      <c r="BQ67" s="329">
        <v>6.6321949824999997</v>
      </c>
      <c r="BR67" s="329">
        <v>10.134719086</v>
      </c>
      <c r="BS67" s="329">
        <v>54.972942854000003</v>
      </c>
      <c r="BT67" s="329">
        <v>244.82516477999999</v>
      </c>
      <c r="BU67" s="329">
        <v>490.94644075999997</v>
      </c>
      <c r="BV67" s="329">
        <v>778.08064579999996</v>
      </c>
    </row>
    <row r="68" spans="1:74" ht="11.1" customHeight="1" x14ac:dyDescent="0.2">
      <c r="A68" s="19"/>
      <c r="B68" s="22"/>
      <c r="C68" s="216"/>
      <c r="D68" s="216"/>
      <c r="E68" s="216"/>
      <c r="F68" s="216"/>
      <c r="G68" s="216"/>
      <c r="H68" s="216"/>
      <c r="I68" s="216"/>
      <c r="J68" s="216"/>
      <c r="K68" s="216"/>
      <c r="L68" s="216"/>
      <c r="M68" s="216"/>
      <c r="N68" s="216"/>
      <c r="O68" s="216"/>
      <c r="P68" s="216"/>
      <c r="Q68" s="216"/>
      <c r="R68" s="216"/>
      <c r="S68" s="216"/>
      <c r="T68" s="216"/>
      <c r="U68" s="216"/>
      <c r="V68" s="216"/>
      <c r="W68" s="216"/>
      <c r="X68" s="216"/>
      <c r="Y68" s="216"/>
      <c r="Z68" s="216"/>
      <c r="AA68" s="216"/>
      <c r="AB68" s="216"/>
      <c r="AC68" s="216"/>
      <c r="AD68" s="216"/>
      <c r="AE68" s="216"/>
      <c r="AF68" s="216"/>
      <c r="AG68" s="216"/>
      <c r="AH68" s="216"/>
      <c r="AI68" s="216"/>
      <c r="AJ68" s="216"/>
      <c r="AK68" s="216"/>
      <c r="AL68" s="216"/>
      <c r="AM68" s="216"/>
      <c r="AN68" s="216"/>
      <c r="AO68" s="216"/>
      <c r="AP68" s="216"/>
      <c r="AQ68" s="216"/>
      <c r="AR68" s="216"/>
      <c r="AS68" s="216"/>
      <c r="AT68" s="216"/>
      <c r="AU68" s="216"/>
      <c r="AV68" s="216"/>
      <c r="AW68" s="216"/>
      <c r="AX68" s="216"/>
      <c r="AY68" s="216"/>
      <c r="AZ68" s="216"/>
      <c r="BA68" s="324"/>
      <c r="BB68" s="324"/>
      <c r="BC68" s="324"/>
      <c r="BD68" s="324"/>
      <c r="BE68" s="324"/>
      <c r="BF68" s="324"/>
      <c r="BG68" s="324"/>
      <c r="BH68" s="324"/>
      <c r="BI68" s="324"/>
      <c r="BJ68" s="324"/>
      <c r="BK68" s="324"/>
      <c r="BL68" s="324"/>
      <c r="BM68" s="324"/>
      <c r="BN68" s="324"/>
      <c r="BO68" s="324"/>
      <c r="BP68" s="324"/>
      <c r="BQ68" s="324"/>
      <c r="BR68" s="324"/>
      <c r="BS68" s="324"/>
      <c r="BT68" s="324"/>
      <c r="BU68" s="324"/>
      <c r="BV68" s="324"/>
    </row>
    <row r="69" spans="1:74" ht="11.1" customHeight="1" x14ac:dyDescent="0.2">
      <c r="A69" s="37" t="s">
        <v>587</v>
      </c>
      <c r="B69" s="42" t="s">
        <v>5</v>
      </c>
      <c r="C69" s="268">
        <v>7.4405600420000004</v>
      </c>
      <c r="D69" s="268">
        <v>11.159724407000001</v>
      </c>
      <c r="E69" s="268">
        <v>35.216666811000003</v>
      </c>
      <c r="F69" s="268">
        <v>42.495039171999998</v>
      </c>
      <c r="G69" s="268">
        <v>97.598429284999995</v>
      </c>
      <c r="H69" s="268">
        <v>270.85030499999999</v>
      </c>
      <c r="I69" s="268">
        <v>383.85272613000001</v>
      </c>
      <c r="J69" s="268">
        <v>361.95328028</v>
      </c>
      <c r="K69" s="268">
        <v>219.27566680999999</v>
      </c>
      <c r="L69" s="268">
        <v>86.479280372999995</v>
      </c>
      <c r="M69" s="268">
        <v>25.543511745</v>
      </c>
      <c r="N69" s="268">
        <v>16.554870723000001</v>
      </c>
      <c r="O69" s="268">
        <v>16.661354357</v>
      </c>
      <c r="P69" s="268">
        <v>21.733911524</v>
      </c>
      <c r="Q69" s="268">
        <v>31.938342560999999</v>
      </c>
      <c r="R69" s="268">
        <v>55.948397116000002</v>
      </c>
      <c r="S69" s="268">
        <v>105.7457019</v>
      </c>
      <c r="T69" s="268">
        <v>241.38829265999999</v>
      </c>
      <c r="U69" s="268">
        <v>363.08472022000001</v>
      </c>
      <c r="V69" s="268">
        <v>292.196528</v>
      </c>
      <c r="W69" s="268">
        <v>184.33663913999999</v>
      </c>
      <c r="X69" s="268">
        <v>77.773442371000002</v>
      </c>
      <c r="Y69" s="268">
        <v>27.420420118999999</v>
      </c>
      <c r="Z69" s="268">
        <v>10.119832095</v>
      </c>
      <c r="AA69" s="268">
        <v>7.5232976449000004</v>
      </c>
      <c r="AB69" s="268">
        <v>22.923752128</v>
      </c>
      <c r="AC69" s="268">
        <v>21.141661171999999</v>
      </c>
      <c r="AD69" s="268">
        <v>32.692720792999999</v>
      </c>
      <c r="AE69" s="268">
        <v>174.30277226000001</v>
      </c>
      <c r="AF69" s="268">
        <v>270.07541722000002</v>
      </c>
      <c r="AG69" s="268">
        <v>376.14538377000002</v>
      </c>
      <c r="AH69" s="268">
        <v>351.07406743000001</v>
      </c>
      <c r="AI69" s="268">
        <v>231.13134208</v>
      </c>
      <c r="AJ69" s="268">
        <v>69.531336924000001</v>
      </c>
      <c r="AK69" s="268">
        <v>17.801906820999999</v>
      </c>
      <c r="AL69" s="268">
        <v>10.704606985</v>
      </c>
      <c r="AM69" s="268">
        <v>9.0766111237999993</v>
      </c>
      <c r="AN69" s="268">
        <v>18.041293580000001</v>
      </c>
      <c r="AO69" s="268">
        <v>18.501334699000001</v>
      </c>
      <c r="AP69" s="268">
        <v>42.195308382999997</v>
      </c>
      <c r="AQ69" s="268">
        <v>129.35993472999999</v>
      </c>
      <c r="AR69" s="268">
        <v>227.19914718999999</v>
      </c>
      <c r="AS69" s="268">
        <v>373.06428534999998</v>
      </c>
      <c r="AT69" s="268">
        <v>336.42206986999997</v>
      </c>
      <c r="AU69" s="268">
        <v>243.02903173999999</v>
      </c>
      <c r="AV69" s="268">
        <v>75.363060395999995</v>
      </c>
      <c r="AW69" s="268">
        <v>16.279740656000001</v>
      </c>
      <c r="AX69" s="268">
        <v>13.755456050999999</v>
      </c>
      <c r="AY69" s="268">
        <v>15.48081116</v>
      </c>
      <c r="AZ69" s="268">
        <v>12.380634218000001</v>
      </c>
      <c r="BA69" s="331">
        <v>23.668785039999999</v>
      </c>
      <c r="BB69" s="331">
        <v>42.056944428999998</v>
      </c>
      <c r="BC69" s="331">
        <v>123.01063726</v>
      </c>
      <c r="BD69" s="331">
        <v>242.45538877999999</v>
      </c>
      <c r="BE69" s="331">
        <v>352.58045451999999</v>
      </c>
      <c r="BF69" s="331">
        <v>326.59832196999997</v>
      </c>
      <c r="BG69" s="331">
        <v>178.78393158</v>
      </c>
      <c r="BH69" s="331">
        <v>64.006532777000004</v>
      </c>
      <c r="BI69" s="331">
        <v>20.524218271999999</v>
      </c>
      <c r="BJ69" s="331">
        <v>9.7473887835999999</v>
      </c>
      <c r="BK69" s="331">
        <v>9.8735329717999996</v>
      </c>
      <c r="BL69" s="331">
        <v>10.893761751</v>
      </c>
      <c r="BM69" s="331">
        <v>22.06161513</v>
      </c>
      <c r="BN69" s="331">
        <v>39.188454026999999</v>
      </c>
      <c r="BO69" s="331">
        <v>118.88882217</v>
      </c>
      <c r="BP69" s="331">
        <v>242.92832386000001</v>
      </c>
      <c r="BQ69" s="331">
        <v>353.00141628</v>
      </c>
      <c r="BR69" s="331">
        <v>327.04941411999999</v>
      </c>
      <c r="BS69" s="331">
        <v>179.25363931000001</v>
      </c>
      <c r="BT69" s="331">
        <v>64.281137315999999</v>
      </c>
      <c r="BU69" s="331">
        <v>20.626880757999999</v>
      </c>
      <c r="BV69" s="331">
        <v>9.7917233788000004</v>
      </c>
    </row>
    <row r="70" spans="1:74" s="274" customFormat="1" ht="11.1" customHeight="1" x14ac:dyDescent="0.2">
      <c r="A70" s="16"/>
      <c r="C70" s="275"/>
      <c r="D70" s="275"/>
      <c r="E70" s="275"/>
      <c r="F70" s="275"/>
      <c r="G70" s="275"/>
      <c r="H70" s="275"/>
      <c r="I70" s="275"/>
      <c r="J70" s="275"/>
      <c r="K70" s="275"/>
      <c r="L70" s="275"/>
      <c r="M70" s="275"/>
      <c r="N70" s="275"/>
      <c r="O70" s="275"/>
      <c r="P70" s="275"/>
      <c r="Q70" s="275"/>
      <c r="R70" s="275"/>
      <c r="S70" s="275"/>
      <c r="T70" s="275"/>
      <c r="U70" s="275"/>
      <c r="V70" s="275"/>
      <c r="W70" s="275"/>
      <c r="X70" s="275"/>
      <c r="Y70" s="275"/>
      <c r="Z70" s="275"/>
      <c r="AA70" s="275"/>
      <c r="AB70" s="275"/>
      <c r="AC70" s="275"/>
      <c r="AD70" s="275"/>
      <c r="AE70" s="275"/>
      <c r="AF70" s="275"/>
      <c r="AG70" s="275"/>
      <c r="AH70" s="275"/>
      <c r="AI70" s="275"/>
      <c r="AJ70" s="275"/>
      <c r="AK70" s="275"/>
      <c r="AL70" s="275"/>
      <c r="AM70" s="275"/>
      <c r="AN70" s="275"/>
      <c r="AO70" s="275"/>
      <c r="AP70" s="275"/>
      <c r="AQ70" s="275"/>
      <c r="AR70" s="275"/>
      <c r="AS70" s="275"/>
      <c r="AT70" s="275"/>
      <c r="AU70" s="275"/>
      <c r="AV70" s="275"/>
      <c r="AW70" s="275"/>
      <c r="AX70" s="275"/>
      <c r="AY70" s="332"/>
      <c r="AZ70" s="332"/>
      <c r="BA70" s="332"/>
      <c r="BB70" s="332"/>
      <c r="BC70" s="332"/>
      <c r="BD70" s="332"/>
      <c r="BE70" s="275"/>
      <c r="BF70" s="275"/>
      <c r="BG70" s="332"/>
      <c r="BH70" s="332"/>
      <c r="BI70" s="332"/>
      <c r="BJ70" s="332"/>
      <c r="BK70" s="332"/>
      <c r="BL70" s="332"/>
      <c r="BM70" s="332"/>
      <c r="BN70" s="332"/>
      <c r="BO70" s="332"/>
      <c r="BP70" s="332"/>
      <c r="BQ70" s="332"/>
      <c r="BR70" s="332"/>
      <c r="BS70" s="332"/>
      <c r="BT70" s="332"/>
      <c r="BU70" s="332"/>
      <c r="BV70" s="332"/>
    </row>
    <row r="71" spans="1:74" s="274" customFormat="1" ht="12" customHeight="1" x14ac:dyDescent="0.25">
      <c r="A71" s="16"/>
      <c r="B71" s="803" t="s">
        <v>834</v>
      </c>
      <c r="C71" s="800"/>
      <c r="D71" s="800"/>
      <c r="E71" s="800"/>
      <c r="F71" s="800"/>
      <c r="G71" s="800"/>
      <c r="H71" s="800"/>
      <c r="I71" s="800"/>
      <c r="J71" s="800"/>
      <c r="K71" s="800"/>
      <c r="L71" s="800"/>
      <c r="M71" s="800"/>
      <c r="N71" s="800"/>
      <c r="O71" s="800"/>
      <c r="P71" s="800"/>
      <c r="Q71" s="800"/>
      <c r="AY71" s="490"/>
      <c r="AZ71" s="490"/>
      <c r="BA71" s="490"/>
      <c r="BB71" s="490"/>
      <c r="BC71" s="490"/>
      <c r="BD71" s="740"/>
      <c r="BE71" s="740"/>
      <c r="BF71" s="740"/>
      <c r="BG71" s="490"/>
      <c r="BH71" s="490"/>
      <c r="BI71" s="490"/>
      <c r="BJ71" s="490"/>
    </row>
    <row r="72" spans="1:74" s="274" customFormat="1" ht="12" customHeight="1" x14ac:dyDescent="0.25">
      <c r="A72" s="16"/>
      <c r="B72" s="805" t="s">
        <v>133</v>
      </c>
      <c r="C72" s="800"/>
      <c r="D72" s="800"/>
      <c r="E72" s="800"/>
      <c r="F72" s="800"/>
      <c r="G72" s="800"/>
      <c r="H72" s="800"/>
      <c r="I72" s="800"/>
      <c r="J72" s="800"/>
      <c r="K72" s="800"/>
      <c r="L72" s="800"/>
      <c r="M72" s="800"/>
      <c r="N72" s="800"/>
      <c r="O72" s="800"/>
      <c r="P72" s="800"/>
      <c r="Q72" s="800"/>
      <c r="AY72" s="490"/>
      <c r="AZ72" s="490"/>
      <c r="BA72" s="490"/>
      <c r="BB72" s="490"/>
      <c r="BC72" s="490"/>
      <c r="BD72" s="740"/>
      <c r="BE72" s="740"/>
      <c r="BF72" s="740"/>
      <c r="BG72" s="490"/>
      <c r="BH72" s="490"/>
      <c r="BI72" s="490"/>
      <c r="BJ72" s="490"/>
    </row>
    <row r="73" spans="1:74" s="425" customFormat="1" ht="12" customHeight="1" x14ac:dyDescent="0.25">
      <c r="A73" s="424"/>
      <c r="B73" s="781" t="s">
        <v>835</v>
      </c>
      <c r="C73" s="804"/>
      <c r="D73" s="804"/>
      <c r="E73" s="804"/>
      <c r="F73" s="804"/>
      <c r="G73" s="804"/>
      <c r="H73" s="804"/>
      <c r="I73" s="804"/>
      <c r="J73" s="804"/>
      <c r="K73" s="804"/>
      <c r="L73" s="804"/>
      <c r="M73" s="804"/>
      <c r="N73" s="804"/>
      <c r="O73" s="804"/>
      <c r="P73" s="804"/>
      <c r="Q73" s="783"/>
      <c r="AY73" s="491"/>
      <c r="AZ73" s="491"/>
      <c r="BA73" s="491"/>
      <c r="BB73" s="491"/>
      <c r="BC73" s="491"/>
      <c r="BD73" s="591"/>
      <c r="BE73" s="591"/>
      <c r="BF73" s="591"/>
      <c r="BG73" s="491"/>
      <c r="BH73" s="491"/>
      <c r="BI73" s="491"/>
      <c r="BJ73" s="491"/>
    </row>
    <row r="74" spans="1:74" s="425" customFormat="1" ht="12" customHeight="1" x14ac:dyDescent="0.25">
      <c r="A74" s="424"/>
      <c r="B74" s="781" t="s">
        <v>836</v>
      </c>
      <c r="C74" s="782"/>
      <c r="D74" s="782"/>
      <c r="E74" s="782"/>
      <c r="F74" s="782"/>
      <c r="G74" s="782"/>
      <c r="H74" s="782"/>
      <c r="I74" s="782"/>
      <c r="J74" s="782"/>
      <c r="K74" s="782"/>
      <c r="L74" s="782"/>
      <c r="M74" s="782"/>
      <c r="N74" s="782"/>
      <c r="O74" s="782"/>
      <c r="P74" s="782"/>
      <c r="Q74" s="783"/>
      <c r="AY74" s="491"/>
      <c r="AZ74" s="491"/>
      <c r="BA74" s="491"/>
      <c r="BB74" s="491"/>
      <c r="BC74" s="491"/>
      <c r="BD74" s="591"/>
      <c r="BE74" s="591"/>
      <c r="BF74" s="591"/>
      <c r="BG74" s="491"/>
      <c r="BH74" s="491"/>
      <c r="BI74" s="491"/>
      <c r="BJ74" s="491"/>
    </row>
    <row r="75" spans="1:74" s="425" customFormat="1" ht="12" customHeight="1" x14ac:dyDescent="0.25">
      <c r="A75" s="424"/>
      <c r="B75" s="781" t="s">
        <v>837</v>
      </c>
      <c r="C75" s="782"/>
      <c r="D75" s="782"/>
      <c r="E75" s="782"/>
      <c r="F75" s="782"/>
      <c r="G75" s="782"/>
      <c r="H75" s="782"/>
      <c r="I75" s="782"/>
      <c r="J75" s="782"/>
      <c r="K75" s="782"/>
      <c r="L75" s="782"/>
      <c r="M75" s="782"/>
      <c r="N75" s="782"/>
      <c r="O75" s="782"/>
      <c r="P75" s="782"/>
      <c r="Q75" s="783"/>
      <c r="AY75" s="491"/>
      <c r="AZ75" s="491"/>
      <c r="BA75" s="491"/>
      <c r="BB75" s="491"/>
      <c r="BC75" s="491"/>
      <c r="BD75" s="591"/>
      <c r="BE75" s="591"/>
      <c r="BF75" s="591"/>
      <c r="BG75" s="491"/>
      <c r="BH75" s="491"/>
      <c r="BI75" s="491"/>
      <c r="BJ75" s="491"/>
    </row>
    <row r="76" spans="1:74" s="425" customFormat="1" ht="12" customHeight="1" x14ac:dyDescent="0.25">
      <c r="A76" s="424"/>
      <c r="B76" s="781" t="s">
        <v>848</v>
      </c>
      <c r="C76" s="783"/>
      <c r="D76" s="783"/>
      <c r="E76" s="783"/>
      <c r="F76" s="783"/>
      <c r="G76" s="783"/>
      <c r="H76" s="783"/>
      <c r="I76" s="783"/>
      <c r="J76" s="783"/>
      <c r="K76" s="783"/>
      <c r="L76" s="783"/>
      <c r="M76" s="783"/>
      <c r="N76" s="783"/>
      <c r="O76" s="783"/>
      <c r="P76" s="783"/>
      <c r="Q76" s="783"/>
      <c r="AY76" s="491"/>
      <c r="AZ76" s="491"/>
      <c r="BA76" s="491"/>
      <c r="BB76" s="491"/>
      <c r="BC76" s="491"/>
      <c r="BD76" s="591"/>
      <c r="BE76" s="591"/>
      <c r="BF76" s="591"/>
      <c r="BG76" s="491"/>
      <c r="BH76" s="491"/>
      <c r="BI76" s="491"/>
      <c r="BJ76" s="491"/>
    </row>
    <row r="77" spans="1:74" s="425" customFormat="1" ht="12" customHeight="1" x14ac:dyDescent="0.25">
      <c r="A77" s="424"/>
      <c r="B77" s="781" t="s">
        <v>851</v>
      </c>
      <c r="C77" s="782"/>
      <c r="D77" s="782"/>
      <c r="E77" s="782"/>
      <c r="F77" s="782"/>
      <c r="G77" s="782"/>
      <c r="H77" s="782"/>
      <c r="I77" s="782"/>
      <c r="J77" s="782"/>
      <c r="K77" s="782"/>
      <c r="L77" s="782"/>
      <c r="M77" s="782"/>
      <c r="N77" s="782"/>
      <c r="O77" s="782"/>
      <c r="P77" s="782"/>
      <c r="Q77" s="783"/>
      <c r="AY77" s="491"/>
      <c r="AZ77" s="491"/>
      <c r="BA77" s="491"/>
      <c r="BB77" s="491"/>
      <c r="BC77" s="491"/>
      <c r="BD77" s="591"/>
      <c r="BE77" s="591"/>
      <c r="BF77" s="591"/>
      <c r="BG77" s="491"/>
      <c r="BH77" s="491"/>
      <c r="BI77" s="491"/>
      <c r="BJ77" s="491"/>
    </row>
    <row r="78" spans="1:74" s="425" customFormat="1" ht="12" customHeight="1" x14ac:dyDescent="0.25">
      <c r="A78" s="424"/>
      <c r="B78" s="781" t="s">
        <v>852</v>
      </c>
      <c r="C78" s="783"/>
      <c r="D78" s="783"/>
      <c r="E78" s="783"/>
      <c r="F78" s="783"/>
      <c r="G78" s="783"/>
      <c r="H78" s="783"/>
      <c r="I78" s="783"/>
      <c r="J78" s="783"/>
      <c r="K78" s="783"/>
      <c r="L78" s="783"/>
      <c r="M78" s="783"/>
      <c r="N78" s="783"/>
      <c r="O78" s="783"/>
      <c r="P78" s="783"/>
      <c r="Q78" s="783"/>
      <c r="AY78" s="491"/>
      <c r="AZ78" s="491"/>
      <c r="BA78" s="491"/>
      <c r="BB78" s="491"/>
      <c r="BC78" s="491"/>
      <c r="BD78" s="591"/>
      <c r="BE78" s="591"/>
      <c r="BF78" s="591"/>
      <c r="BG78" s="491"/>
      <c r="BH78" s="491"/>
      <c r="BI78" s="491"/>
      <c r="BJ78" s="491"/>
    </row>
    <row r="79" spans="1:74" s="425" customFormat="1" ht="12" customHeight="1" x14ac:dyDescent="0.25">
      <c r="A79" s="424"/>
      <c r="B79" s="781" t="s">
        <v>858</v>
      </c>
      <c r="C79" s="782"/>
      <c r="D79" s="782"/>
      <c r="E79" s="782"/>
      <c r="F79" s="782"/>
      <c r="G79" s="782"/>
      <c r="H79" s="782"/>
      <c r="I79" s="782"/>
      <c r="J79" s="782"/>
      <c r="K79" s="782"/>
      <c r="L79" s="782"/>
      <c r="M79" s="782"/>
      <c r="N79" s="782"/>
      <c r="O79" s="782"/>
      <c r="P79" s="782"/>
      <c r="Q79" s="783"/>
      <c r="AY79" s="491"/>
      <c r="AZ79" s="491"/>
      <c r="BA79" s="491"/>
      <c r="BB79" s="491"/>
      <c r="BC79" s="491"/>
      <c r="BD79" s="591"/>
      <c r="BE79" s="591"/>
      <c r="BF79" s="591"/>
      <c r="BG79" s="491"/>
      <c r="BH79" s="491"/>
      <c r="BI79" s="491"/>
      <c r="BJ79" s="491"/>
    </row>
    <row r="80" spans="1:74" s="425" customFormat="1" ht="12" customHeight="1" x14ac:dyDescent="0.25">
      <c r="A80" s="424"/>
      <c r="B80" s="789" t="s">
        <v>859</v>
      </c>
      <c r="C80" s="790"/>
      <c r="D80" s="790"/>
      <c r="E80" s="790"/>
      <c r="F80" s="790"/>
      <c r="G80" s="790"/>
      <c r="H80" s="790"/>
      <c r="I80" s="790"/>
      <c r="J80" s="790"/>
      <c r="K80" s="790"/>
      <c r="L80" s="790"/>
      <c r="M80" s="790"/>
      <c r="N80" s="790"/>
      <c r="O80" s="790"/>
      <c r="P80" s="790"/>
      <c r="Q80" s="786"/>
      <c r="AY80" s="491"/>
      <c r="AZ80" s="491"/>
      <c r="BA80" s="491"/>
      <c r="BB80" s="491"/>
      <c r="BC80" s="491"/>
      <c r="BD80" s="591"/>
      <c r="BE80" s="591"/>
      <c r="BF80" s="591"/>
      <c r="BG80" s="491"/>
      <c r="BH80" s="491"/>
      <c r="BI80" s="491"/>
      <c r="BJ80" s="491"/>
    </row>
    <row r="81" spans="1:74" s="425" customFormat="1" ht="12" customHeight="1" x14ac:dyDescent="0.25">
      <c r="A81" s="424"/>
      <c r="B81" s="789" t="s">
        <v>860</v>
      </c>
      <c r="C81" s="790"/>
      <c r="D81" s="790"/>
      <c r="E81" s="790"/>
      <c r="F81" s="790"/>
      <c r="G81" s="790"/>
      <c r="H81" s="790"/>
      <c r="I81" s="790"/>
      <c r="J81" s="790"/>
      <c r="K81" s="790"/>
      <c r="L81" s="790"/>
      <c r="M81" s="790"/>
      <c r="N81" s="790"/>
      <c r="O81" s="790"/>
      <c r="P81" s="790"/>
      <c r="Q81" s="786"/>
      <c r="AY81" s="491"/>
      <c r="AZ81" s="491"/>
      <c r="BA81" s="491"/>
      <c r="BB81" s="491"/>
      <c r="BC81" s="491"/>
      <c r="BD81" s="591"/>
      <c r="BE81" s="591"/>
      <c r="BF81" s="591"/>
      <c r="BG81" s="491"/>
      <c r="BH81" s="491"/>
      <c r="BI81" s="491"/>
      <c r="BJ81" s="491"/>
    </row>
    <row r="82" spans="1:74" s="425" customFormat="1" ht="12" customHeight="1" x14ac:dyDescent="0.25">
      <c r="A82" s="424"/>
      <c r="B82" s="791" t="s">
        <v>861</v>
      </c>
      <c r="C82" s="786"/>
      <c r="D82" s="786"/>
      <c r="E82" s="786"/>
      <c r="F82" s="786"/>
      <c r="G82" s="786"/>
      <c r="H82" s="786"/>
      <c r="I82" s="786"/>
      <c r="J82" s="786"/>
      <c r="K82" s="786"/>
      <c r="L82" s="786"/>
      <c r="M82" s="786"/>
      <c r="N82" s="786"/>
      <c r="O82" s="786"/>
      <c r="P82" s="786"/>
      <c r="Q82" s="786"/>
      <c r="AY82" s="491"/>
      <c r="AZ82" s="491"/>
      <c r="BA82" s="491"/>
      <c r="BB82" s="491"/>
      <c r="BC82" s="491"/>
      <c r="BD82" s="591"/>
      <c r="BE82" s="591"/>
      <c r="BF82" s="591"/>
      <c r="BG82" s="491"/>
      <c r="BH82" s="491"/>
      <c r="BI82" s="491"/>
      <c r="BJ82" s="491"/>
    </row>
    <row r="83" spans="1:74" s="425" customFormat="1" ht="12" customHeight="1" x14ac:dyDescent="0.25">
      <c r="A83" s="424"/>
      <c r="B83" s="791" t="s">
        <v>862</v>
      </c>
      <c r="C83" s="786"/>
      <c r="D83" s="786"/>
      <c r="E83" s="786"/>
      <c r="F83" s="786"/>
      <c r="G83" s="786"/>
      <c r="H83" s="786"/>
      <c r="I83" s="786"/>
      <c r="J83" s="786"/>
      <c r="K83" s="786"/>
      <c r="L83" s="786"/>
      <c r="M83" s="786"/>
      <c r="N83" s="786"/>
      <c r="O83" s="786"/>
      <c r="P83" s="786"/>
      <c r="Q83" s="786"/>
      <c r="AY83" s="491"/>
      <c r="AZ83" s="491"/>
      <c r="BA83" s="491"/>
      <c r="BB83" s="491"/>
      <c r="BC83" s="491"/>
      <c r="BD83" s="591"/>
      <c r="BE83" s="591"/>
      <c r="BF83" s="591"/>
      <c r="BG83" s="491"/>
      <c r="BH83" s="491"/>
      <c r="BI83" s="491"/>
      <c r="BJ83" s="491"/>
    </row>
    <row r="84" spans="1:74" s="425" customFormat="1" ht="12" customHeight="1" x14ac:dyDescent="0.25">
      <c r="A84" s="424"/>
      <c r="B84" s="784" t="s">
        <v>863</v>
      </c>
      <c r="C84" s="785"/>
      <c r="D84" s="785"/>
      <c r="E84" s="785"/>
      <c r="F84" s="785"/>
      <c r="G84" s="785"/>
      <c r="H84" s="785"/>
      <c r="I84" s="785"/>
      <c r="J84" s="785"/>
      <c r="K84" s="785"/>
      <c r="L84" s="785"/>
      <c r="M84" s="785"/>
      <c r="N84" s="785"/>
      <c r="O84" s="785"/>
      <c r="P84" s="785"/>
      <c r="Q84" s="786"/>
      <c r="AY84" s="491"/>
      <c r="AZ84" s="491"/>
      <c r="BA84" s="491"/>
      <c r="BB84" s="491"/>
      <c r="BC84" s="491"/>
      <c r="BD84" s="591"/>
      <c r="BE84" s="591"/>
      <c r="BF84" s="591"/>
      <c r="BG84" s="491"/>
      <c r="BH84" s="491"/>
      <c r="BI84" s="491"/>
      <c r="BJ84" s="491"/>
    </row>
    <row r="85" spans="1:74" s="426" customFormat="1" ht="12" customHeight="1" x14ac:dyDescent="0.25">
      <c r="A85" s="424"/>
      <c r="B85" s="787" t="s">
        <v>1150</v>
      </c>
      <c r="C85" s="786"/>
      <c r="D85" s="786"/>
      <c r="E85" s="786"/>
      <c r="F85" s="786"/>
      <c r="G85" s="786"/>
      <c r="H85" s="786"/>
      <c r="I85" s="786"/>
      <c r="J85" s="786"/>
      <c r="K85" s="786"/>
      <c r="L85" s="786"/>
      <c r="M85" s="786"/>
      <c r="N85" s="786"/>
      <c r="O85" s="786"/>
      <c r="P85" s="786"/>
      <c r="Q85" s="786"/>
      <c r="AY85" s="492"/>
      <c r="AZ85" s="492"/>
      <c r="BA85" s="492"/>
      <c r="BB85" s="492"/>
      <c r="BC85" s="492"/>
      <c r="BD85" s="741"/>
      <c r="BE85" s="741"/>
      <c r="BF85" s="741"/>
      <c r="BG85" s="492"/>
      <c r="BH85" s="492"/>
      <c r="BI85" s="492"/>
      <c r="BJ85" s="492"/>
    </row>
    <row r="86" spans="1:74" s="426" customFormat="1" ht="12" customHeight="1" x14ac:dyDescent="0.25">
      <c r="A86" s="424"/>
      <c r="B86" s="788" t="s">
        <v>864</v>
      </c>
      <c r="C86" s="786"/>
      <c r="D86" s="786"/>
      <c r="E86" s="786"/>
      <c r="F86" s="786"/>
      <c r="G86" s="786"/>
      <c r="H86" s="786"/>
      <c r="I86" s="786"/>
      <c r="J86" s="786"/>
      <c r="K86" s="786"/>
      <c r="L86" s="786"/>
      <c r="M86" s="786"/>
      <c r="N86" s="786"/>
      <c r="O86" s="786"/>
      <c r="P86" s="786"/>
      <c r="Q86" s="786"/>
      <c r="AY86" s="492"/>
      <c r="AZ86" s="492"/>
      <c r="BA86" s="492"/>
      <c r="BB86" s="492"/>
      <c r="BC86" s="492"/>
      <c r="BD86" s="741"/>
      <c r="BE86" s="741"/>
      <c r="BF86" s="741"/>
      <c r="BG86" s="492"/>
      <c r="BH86" s="492"/>
      <c r="BI86" s="492"/>
      <c r="BJ86" s="492"/>
    </row>
    <row r="87" spans="1:74" x14ac:dyDescent="0.2">
      <c r="BK87" s="333"/>
      <c r="BL87" s="333"/>
      <c r="BM87" s="333"/>
      <c r="BN87" s="333"/>
      <c r="BO87" s="333"/>
      <c r="BP87" s="333"/>
      <c r="BQ87" s="333"/>
      <c r="BR87" s="333"/>
      <c r="BS87" s="333"/>
      <c r="BT87" s="333"/>
      <c r="BU87" s="333"/>
      <c r="BV87" s="333"/>
    </row>
    <row r="88" spans="1:74" x14ac:dyDescent="0.2">
      <c r="BK88" s="333"/>
      <c r="BL88" s="333"/>
      <c r="BM88" s="333"/>
      <c r="BN88" s="333"/>
      <c r="BO88" s="333"/>
      <c r="BP88" s="333"/>
      <c r="BQ88" s="333"/>
      <c r="BR88" s="333"/>
      <c r="BS88" s="333"/>
      <c r="BT88" s="333"/>
      <c r="BU88" s="333"/>
      <c r="BV88" s="333"/>
    </row>
    <row r="89" spans="1:74" x14ac:dyDescent="0.2">
      <c r="BK89" s="333"/>
      <c r="BL89" s="333"/>
      <c r="BM89" s="333"/>
      <c r="BN89" s="333"/>
      <c r="BO89" s="333"/>
      <c r="BP89" s="333"/>
      <c r="BQ89" s="333"/>
      <c r="BR89" s="333"/>
      <c r="BS89" s="333"/>
      <c r="BT89" s="333"/>
      <c r="BU89" s="333"/>
      <c r="BV89" s="333"/>
    </row>
    <row r="90" spans="1:74" x14ac:dyDescent="0.2">
      <c r="BK90" s="333"/>
      <c r="BL90" s="333"/>
      <c r="BM90" s="333"/>
      <c r="BN90" s="333"/>
      <c r="BO90" s="333"/>
      <c r="BP90" s="333"/>
      <c r="BQ90" s="333"/>
      <c r="BR90" s="333"/>
      <c r="BS90" s="333"/>
      <c r="BT90" s="333"/>
      <c r="BU90" s="333"/>
      <c r="BV90" s="333"/>
    </row>
    <row r="91" spans="1:74" x14ac:dyDescent="0.2">
      <c r="BK91" s="333"/>
      <c r="BL91" s="333"/>
      <c r="BM91" s="333"/>
      <c r="BN91" s="333"/>
      <c r="BO91" s="333"/>
      <c r="BP91" s="333"/>
      <c r="BQ91" s="333"/>
      <c r="BR91" s="333"/>
      <c r="BS91" s="333"/>
      <c r="BT91" s="333"/>
      <c r="BU91" s="333"/>
      <c r="BV91" s="333"/>
    </row>
    <row r="92" spans="1:74" x14ac:dyDescent="0.2">
      <c r="BK92" s="333"/>
      <c r="BL92" s="333"/>
      <c r="BM92" s="333"/>
      <c r="BN92" s="333"/>
      <c r="BO92" s="333"/>
      <c r="BP92" s="333"/>
      <c r="BQ92" s="333"/>
      <c r="BR92" s="333"/>
      <c r="BS92" s="333"/>
      <c r="BT92" s="333"/>
      <c r="BU92" s="333"/>
      <c r="BV92" s="333"/>
    </row>
    <row r="93" spans="1:74" x14ac:dyDescent="0.2">
      <c r="BK93" s="333"/>
      <c r="BL93" s="333"/>
      <c r="BM93" s="333"/>
      <c r="BN93" s="333"/>
      <c r="BO93" s="333"/>
      <c r="BP93" s="333"/>
      <c r="BQ93" s="333"/>
      <c r="BR93" s="333"/>
      <c r="BS93" s="333"/>
      <c r="BT93" s="333"/>
      <c r="BU93" s="333"/>
      <c r="BV93" s="333"/>
    </row>
    <row r="94" spans="1:74" x14ac:dyDescent="0.2">
      <c r="BK94" s="333"/>
      <c r="BL94" s="333"/>
      <c r="BM94" s="333"/>
      <c r="BN94" s="333"/>
      <c r="BO94" s="333"/>
      <c r="BP94" s="333"/>
      <c r="BQ94" s="333"/>
      <c r="BR94" s="333"/>
      <c r="BS94" s="333"/>
      <c r="BT94" s="333"/>
      <c r="BU94" s="333"/>
      <c r="BV94" s="333"/>
    </row>
    <row r="95" spans="1:74" x14ac:dyDescent="0.2">
      <c r="BK95" s="333"/>
      <c r="BL95" s="333"/>
      <c r="BM95" s="333"/>
      <c r="BN95" s="333"/>
      <c r="BO95" s="333"/>
      <c r="BP95" s="333"/>
      <c r="BQ95" s="333"/>
      <c r="BR95" s="333"/>
      <c r="BS95" s="333"/>
      <c r="BT95" s="333"/>
      <c r="BU95" s="333"/>
      <c r="BV95" s="333"/>
    </row>
    <row r="96" spans="1:74" x14ac:dyDescent="0.2">
      <c r="BK96" s="333"/>
      <c r="BL96" s="333"/>
      <c r="BM96" s="333"/>
      <c r="BN96" s="333"/>
      <c r="BO96" s="333"/>
      <c r="BP96" s="333"/>
      <c r="BQ96" s="333"/>
      <c r="BR96" s="333"/>
      <c r="BS96" s="333"/>
      <c r="BT96" s="333"/>
      <c r="BU96" s="333"/>
      <c r="BV96" s="333"/>
    </row>
    <row r="97" spans="63:74" x14ac:dyDescent="0.2">
      <c r="BK97" s="333"/>
      <c r="BL97" s="333"/>
      <c r="BM97" s="333"/>
      <c r="BN97" s="333"/>
      <c r="BO97" s="333"/>
      <c r="BP97" s="333"/>
      <c r="BQ97" s="333"/>
      <c r="BR97" s="333"/>
      <c r="BS97" s="333"/>
      <c r="BT97" s="333"/>
      <c r="BU97" s="333"/>
      <c r="BV97" s="333"/>
    </row>
    <row r="98" spans="63:74" x14ac:dyDescent="0.2">
      <c r="BK98" s="333"/>
      <c r="BL98" s="333"/>
      <c r="BM98" s="333"/>
      <c r="BN98" s="333"/>
      <c r="BO98" s="333"/>
      <c r="BP98" s="333"/>
      <c r="BQ98" s="333"/>
      <c r="BR98" s="333"/>
      <c r="BS98" s="333"/>
      <c r="BT98" s="333"/>
      <c r="BU98" s="333"/>
      <c r="BV98" s="333"/>
    </row>
    <row r="99" spans="63:74" x14ac:dyDescent="0.2">
      <c r="BK99" s="333"/>
      <c r="BL99" s="333"/>
      <c r="BM99" s="333"/>
      <c r="BN99" s="333"/>
      <c r="BO99" s="333"/>
      <c r="BP99" s="333"/>
      <c r="BQ99" s="333"/>
      <c r="BR99" s="333"/>
      <c r="BS99" s="333"/>
      <c r="BT99" s="333"/>
      <c r="BU99" s="333"/>
      <c r="BV99" s="333"/>
    </row>
    <row r="100" spans="63:74" x14ac:dyDescent="0.2">
      <c r="BK100" s="333"/>
      <c r="BL100" s="333"/>
      <c r="BM100" s="333"/>
      <c r="BN100" s="333"/>
      <c r="BO100" s="333"/>
      <c r="BP100" s="333"/>
      <c r="BQ100" s="333"/>
      <c r="BR100" s="333"/>
      <c r="BS100" s="333"/>
      <c r="BT100" s="333"/>
      <c r="BU100" s="333"/>
      <c r="BV100" s="333"/>
    </row>
    <row r="101" spans="63:74" x14ac:dyDescent="0.2">
      <c r="BK101" s="333"/>
      <c r="BL101" s="333"/>
      <c r="BM101" s="333"/>
      <c r="BN101" s="333"/>
      <c r="BO101" s="333"/>
      <c r="BP101" s="333"/>
      <c r="BQ101" s="333"/>
      <c r="BR101" s="333"/>
      <c r="BS101" s="333"/>
      <c r="BT101" s="333"/>
      <c r="BU101" s="333"/>
      <c r="BV101" s="333"/>
    </row>
    <row r="102" spans="63:74" x14ac:dyDescent="0.2">
      <c r="BK102" s="333"/>
      <c r="BL102" s="333"/>
      <c r="BM102" s="333"/>
      <c r="BN102" s="333"/>
      <c r="BO102" s="333"/>
      <c r="BP102" s="333"/>
      <c r="BQ102" s="333"/>
      <c r="BR102" s="333"/>
      <c r="BS102" s="333"/>
      <c r="BT102" s="333"/>
      <c r="BU102" s="333"/>
      <c r="BV102" s="333"/>
    </row>
    <row r="103" spans="63:74" x14ac:dyDescent="0.2">
      <c r="BK103" s="333"/>
      <c r="BL103" s="333"/>
      <c r="BM103" s="333"/>
      <c r="BN103" s="333"/>
      <c r="BO103" s="333"/>
      <c r="BP103" s="333"/>
      <c r="BQ103" s="333"/>
      <c r="BR103" s="333"/>
      <c r="BS103" s="333"/>
      <c r="BT103" s="333"/>
      <c r="BU103" s="333"/>
      <c r="BV103" s="333"/>
    </row>
    <row r="104" spans="63:74" x14ac:dyDescent="0.2">
      <c r="BK104" s="333"/>
      <c r="BL104" s="333"/>
      <c r="BM104" s="333"/>
      <c r="BN104" s="333"/>
      <c r="BO104" s="333"/>
      <c r="BP104" s="333"/>
      <c r="BQ104" s="333"/>
      <c r="BR104" s="333"/>
      <c r="BS104" s="333"/>
      <c r="BT104" s="333"/>
      <c r="BU104" s="333"/>
      <c r="BV104" s="333"/>
    </row>
    <row r="105" spans="63:74" x14ac:dyDescent="0.2">
      <c r="BK105" s="333"/>
      <c r="BL105" s="333"/>
      <c r="BM105" s="333"/>
      <c r="BN105" s="333"/>
      <c r="BO105" s="333"/>
      <c r="BP105" s="333"/>
      <c r="BQ105" s="333"/>
      <c r="BR105" s="333"/>
      <c r="BS105" s="333"/>
      <c r="BT105" s="333"/>
      <c r="BU105" s="333"/>
      <c r="BV105" s="333"/>
    </row>
    <row r="106" spans="63:74" x14ac:dyDescent="0.2">
      <c r="BK106" s="333"/>
      <c r="BL106" s="333"/>
      <c r="BM106" s="333"/>
      <c r="BN106" s="333"/>
      <c r="BO106" s="333"/>
      <c r="BP106" s="333"/>
      <c r="BQ106" s="333"/>
      <c r="BR106" s="333"/>
      <c r="BS106" s="333"/>
      <c r="BT106" s="333"/>
      <c r="BU106" s="333"/>
      <c r="BV106" s="333"/>
    </row>
    <row r="107" spans="63:74" x14ac:dyDescent="0.2">
      <c r="BK107" s="333"/>
      <c r="BL107" s="333"/>
      <c r="BM107" s="333"/>
      <c r="BN107" s="333"/>
      <c r="BO107" s="333"/>
      <c r="BP107" s="333"/>
      <c r="BQ107" s="333"/>
      <c r="BR107" s="333"/>
      <c r="BS107" s="333"/>
      <c r="BT107" s="333"/>
      <c r="BU107" s="333"/>
      <c r="BV107" s="333"/>
    </row>
    <row r="108" spans="63:74" x14ac:dyDescent="0.2">
      <c r="BK108" s="333"/>
      <c r="BL108" s="333"/>
      <c r="BM108" s="333"/>
      <c r="BN108" s="333"/>
      <c r="BO108" s="333"/>
      <c r="BP108" s="333"/>
      <c r="BQ108" s="333"/>
      <c r="BR108" s="333"/>
      <c r="BS108" s="333"/>
      <c r="BT108" s="333"/>
      <c r="BU108" s="333"/>
      <c r="BV108" s="333"/>
    </row>
    <row r="109" spans="63:74" x14ac:dyDescent="0.2">
      <c r="BK109" s="333"/>
      <c r="BL109" s="333"/>
      <c r="BM109" s="333"/>
      <c r="BN109" s="333"/>
      <c r="BO109" s="333"/>
      <c r="BP109" s="333"/>
      <c r="BQ109" s="333"/>
      <c r="BR109" s="333"/>
      <c r="BS109" s="333"/>
      <c r="BT109" s="333"/>
      <c r="BU109" s="333"/>
      <c r="BV109" s="333"/>
    </row>
    <row r="110" spans="63:74" x14ac:dyDescent="0.2">
      <c r="BK110" s="333"/>
      <c r="BL110" s="333"/>
      <c r="BM110" s="333"/>
      <c r="BN110" s="333"/>
      <c r="BO110" s="333"/>
      <c r="BP110" s="333"/>
      <c r="BQ110" s="333"/>
      <c r="BR110" s="333"/>
      <c r="BS110" s="333"/>
      <c r="BT110" s="333"/>
      <c r="BU110" s="333"/>
      <c r="BV110" s="333"/>
    </row>
    <row r="111" spans="63:74" x14ac:dyDescent="0.2">
      <c r="BK111" s="333"/>
      <c r="BL111" s="333"/>
      <c r="BM111" s="333"/>
      <c r="BN111" s="333"/>
      <c r="BO111" s="333"/>
      <c r="BP111" s="333"/>
      <c r="BQ111" s="333"/>
      <c r="BR111" s="333"/>
      <c r="BS111" s="333"/>
      <c r="BT111" s="333"/>
      <c r="BU111" s="333"/>
      <c r="BV111" s="333"/>
    </row>
    <row r="112" spans="63:74" x14ac:dyDescent="0.2">
      <c r="BK112" s="333"/>
      <c r="BL112" s="333"/>
      <c r="BM112" s="333"/>
      <c r="BN112" s="333"/>
      <c r="BO112" s="333"/>
      <c r="BP112" s="333"/>
      <c r="BQ112" s="333"/>
      <c r="BR112" s="333"/>
      <c r="BS112" s="333"/>
      <c r="BT112" s="333"/>
      <c r="BU112" s="333"/>
      <c r="BV112" s="333"/>
    </row>
    <row r="113" spans="63:74" x14ac:dyDescent="0.2">
      <c r="BK113" s="333"/>
      <c r="BL113" s="333"/>
      <c r="BM113" s="333"/>
      <c r="BN113" s="333"/>
      <c r="BO113" s="333"/>
      <c r="BP113" s="333"/>
      <c r="BQ113" s="333"/>
      <c r="BR113" s="333"/>
      <c r="BS113" s="333"/>
      <c r="BT113" s="333"/>
      <c r="BU113" s="333"/>
      <c r="BV113" s="333"/>
    </row>
    <row r="114" spans="63:74" x14ac:dyDescent="0.2">
      <c r="BK114" s="333"/>
      <c r="BL114" s="333"/>
      <c r="BM114" s="333"/>
      <c r="BN114" s="333"/>
      <c r="BO114" s="333"/>
      <c r="BP114" s="333"/>
      <c r="BQ114" s="333"/>
      <c r="BR114" s="333"/>
      <c r="BS114" s="333"/>
      <c r="BT114" s="333"/>
      <c r="BU114" s="333"/>
      <c r="BV114" s="333"/>
    </row>
    <row r="115" spans="63:74" x14ac:dyDescent="0.2">
      <c r="BK115" s="333"/>
      <c r="BL115" s="333"/>
      <c r="BM115" s="333"/>
      <c r="BN115" s="333"/>
      <c r="BO115" s="333"/>
      <c r="BP115" s="333"/>
      <c r="BQ115" s="333"/>
      <c r="BR115" s="333"/>
      <c r="BS115" s="333"/>
      <c r="BT115" s="333"/>
      <c r="BU115" s="333"/>
      <c r="BV115" s="333"/>
    </row>
    <row r="116" spans="63:74" x14ac:dyDescent="0.2">
      <c r="BK116" s="333"/>
      <c r="BL116" s="333"/>
      <c r="BM116" s="333"/>
      <c r="BN116" s="333"/>
      <c r="BO116" s="333"/>
      <c r="BP116" s="333"/>
      <c r="BQ116" s="333"/>
      <c r="BR116" s="333"/>
      <c r="BS116" s="333"/>
      <c r="BT116" s="333"/>
      <c r="BU116" s="333"/>
      <c r="BV116" s="333"/>
    </row>
    <row r="117" spans="63:74" x14ac:dyDescent="0.2">
      <c r="BK117" s="333"/>
      <c r="BL117" s="333"/>
      <c r="BM117" s="333"/>
      <c r="BN117" s="333"/>
      <c r="BO117" s="333"/>
      <c r="BP117" s="333"/>
      <c r="BQ117" s="333"/>
      <c r="BR117" s="333"/>
      <c r="BS117" s="333"/>
      <c r="BT117" s="333"/>
      <c r="BU117" s="333"/>
      <c r="BV117" s="333"/>
    </row>
    <row r="118" spans="63:74" x14ac:dyDescent="0.2">
      <c r="BK118" s="333"/>
      <c r="BL118" s="333"/>
      <c r="BM118" s="333"/>
      <c r="BN118" s="333"/>
      <c r="BO118" s="333"/>
      <c r="BP118" s="333"/>
      <c r="BQ118" s="333"/>
      <c r="BR118" s="333"/>
      <c r="BS118" s="333"/>
      <c r="BT118" s="333"/>
      <c r="BU118" s="333"/>
      <c r="BV118" s="333"/>
    </row>
    <row r="119" spans="63:74" x14ac:dyDescent="0.2">
      <c r="BK119" s="333"/>
      <c r="BL119" s="333"/>
      <c r="BM119" s="333"/>
      <c r="BN119" s="333"/>
      <c r="BO119" s="333"/>
      <c r="BP119" s="333"/>
      <c r="BQ119" s="333"/>
      <c r="BR119" s="333"/>
      <c r="BS119" s="333"/>
      <c r="BT119" s="333"/>
      <c r="BU119" s="333"/>
      <c r="BV119" s="333"/>
    </row>
    <row r="120" spans="63:74" x14ac:dyDescent="0.2">
      <c r="BK120" s="333"/>
      <c r="BL120" s="333"/>
      <c r="BM120" s="333"/>
      <c r="BN120" s="333"/>
      <c r="BO120" s="333"/>
      <c r="BP120" s="333"/>
      <c r="BQ120" s="333"/>
      <c r="BR120" s="333"/>
      <c r="BS120" s="333"/>
      <c r="BT120" s="333"/>
      <c r="BU120" s="333"/>
      <c r="BV120" s="333"/>
    </row>
    <row r="121" spans="63:74" x14ac:dyDescent="0.2">
      <c r="BK121" s="333"/>
      <c r="BL121" s="333"/>
      <c r="BM121" s="333"/>
      <c r="BN121" s="333"/>
      <c r="BO121" s="333"/>
      <c r="BP121" s="333"/>
      <c r="BQ121" s="333"/>
      <c r="BR121" s="333"/>
      <c r="BS121" s="333"/>
      <c r="BT121" s="333"/>
      <c r="BU121" s="333"/>
      <c r="BV121" s="333"/>
    </row>
    <row r="122" spans="63:74" x14ac:dyDescent="0.2">
      <c r="BK122" s="333"/>
      <c r="BL122" s="333"/>
      <c r="BM122" s="333"/>
      <c r="BN122" s="333"/>
      <c r="BO122" s="333"/>
      <c r="BP122" s="333"/>
      <c r="BQ122" s="333"/>
      <c r="BR122" s="333"/>
      <c r="BS122" s="333"/>
      <c r="BT122" s="333"/>
      <c r="BU122" s="333"/>
      <c r="BV122" s="333"/>
    </row>
    <row r="123" spans="63:74" x14ac:dyDescent="0.2">
      <c r="BK123" s="333"/>
      <c r="BL123" s="333"/>
      <c r="BM123" s="333"/>
      <c r="BN123" s="333"/>
      <c r="BO123" s="333"/>
      <c r="BP123" s="333"/>
      <c r="BQ123" s="333"/>
      <c r="BR123" s="333"/>
      <c r="BS123" s="333"/>
      <c r="BT123" s="333"/>
      <c r="BU123" s="333"/>
      <c r="BV123" s="333"/>
    </row>
    <row r="124" spans="63:74" x14ac:dyDescent="0.2">
      <c r="BK124" s="333"/>
      <c r="BL124" s="333"/>
      <c r="BM124" s="333"/>
      <c r="BN124" s="333"/>
      <c r="BO124" s="333"/>
      <c r="BP124" s="333"/>
      <c r="BQ124" s="333"/>
      <c r="BR124" s="333"/>
      <c r="BS124" s="333"/>
      <c r="BT124" s="333"/>
      <c r="BU124" s="333"/>
      <c r="BV124" s="333"/>
    </row>
    <row r="125" spans="63:74" x14ac:dyDescent="0.2">
      <c r="BK125" s="333"/>
      <c r="BL125" s="333"/>
      <c r="BM125" s="333"/>
      <c r="BN125" s="333"/>
      <c r="BO125" s="333"/>
      <c r="BP125" s="333"/>
      <c r="BQ125" s="333"/>
      <c r="BR125" s="333"/>
      <c r="BS125" s="333"/>
      <c r="BT125" s="333"/>
      <c r="BU125" s="333"/>
      <c r="BV125" s="333"/>
    </row>
    <row r="126" spans="63:74" x14ac:dyDescent="0.2">
      <c r="BK126" s="333"/>
      <c r="BL126" s="333"/>
      <c r="BM126" s="333"/>
      <c r="BN126" s="333"/>
      <c r="BO126" s="333"/>
      <c r="BP126" s="333"/>
      <c r="BQ126" s="333"/>
      <c r="BR126" s="333"/>
      <c r="BS126" s="333"/>
      <c r="BT126" s="333"/>
      <c r="BU126" s="333"/>
      <c r="BV126" s="333"/>
    </row>
    <row r="127" spans="63:74" x14ac:dyDescent="0.2">
      <c r="BK127" s="333"/>
      <c r="BL127" s="333"/>
      <c r="BM127" s="333"/>
      <c r="BN127" s="333"/>
      <c r="BO127" s="333"/>
      <c r="BP127" s="333"/>
      <c r="BQ127" s="333"/>
      <c r="BR127" s="333"/>
      <c r="BS127" s="333"/>
      <c r="BT127" s="333"/>
      <c r="BU127" s="333"/>
      <c r="BV127" s="333"/>
    </row>
    <row r="128" spans="63:74" x14ac:dyDescent="0.2">
      <c r="BK128" s="333"/>
      <c r="BL128" s="333"/>
      <c r="BM128" s="333"/>
      <c r="BN128" s="333"/>
      <c r="BO128" s="333"/>
      <c r="BP128" s="333"/>
      <c r="BQ128" s="333"/>
      <c r="BR128" s="333"/>
      <c r="BS128" s="333"/>
      <c r="BT128" s="333"/>
      <c r="BU128" s="333"/>
      <c r="BV128" s="333"/>
    </row>
    <row r="129" spans="63:74" x14ac:dyDescent="0.2">
      <c r="BK129" s="333"/>
      <c r="BL129" s="333"/>
      <c r="BM129" s="333"/>
      <c r="BN129" s="333"/>
      <c r="BO129" s="333"/>
      <c r="BP129" s="333"/>
      <c r="BQ129" s="333"/>
      <c r="BR129" s="333"/>
      <c r="BS129" s="333"/>
      <c r="BT129" s="333"/>
      <c r="BU129" s="333"/>
      <c r="BV129" s="333"/>
    </row>
    <row r="130" spans="63:74" x14ac:dyDescent="0.2">
      <c r="BK130" s="333"/>
      <c r="BL130" s="333"/>
      <c r="BM130" s="333"/>
      <c r="BN130" s="333"/>
      <c r="BO130" s="333"/>
      <c r="BP130" s="333"/>
      <c r="BQ130" s="333"/>
      <c r="BR130" s="333"/>
      <c r="BS130" s="333"/>
      <c r="BT130" s="333"/>
      <c r="BU130" s="333"/>
      <c r="BV130" s="333"/>
    </row>
    <row r="131" spans="63:74" x14ac:dyDescent="0.2">
      <c r="BK131" s="333"/>
      <c r="BL131" s="333"/>
      <c r="BM131" s="333"/>
      <c r="BN131" s="333"/>
      <c r="BO131" s="333"/>
      <c r="BP131" s="333"/>
      <c r="BQ131" s="333"/>
      <c r="BR131" s="333"/>
      <c r="BS131" s="333"/>
      <c r="BT131" s="333"/>
      <c r="BU131" s="333"/>
      <c r="BV131" s="333"/>
    </row>
    <row r="132" spans="63:74" x14ac:dyDescent="0.2">
      <c r="BK132" s="333"/>
      <c r="BL132" s="333"/>
      <c r="BM132" s="333"/>
      <c r="BN132" s="333"/>
      <c r="BO132" s="333"/>
      <c r="BP132" s="333"/>
      <c r="BQ132" s="333"/>
      <c r="BR132" s="333"/>
      <c r="BS132" s="333"/>
      <c r="BT132" s="333"/>
      <c r="BU132" s="333"/>
      <c r="BV132" s="333"/>
    </row>
    <row r="133" spans="63:74" x14ac:dyDescent="0.2">
      <c r="BK133" s="333"/>
      <c r="BL133" s="333"/>
      <c r="BM133" s="333"/>
      <c r="BN133" s="333"/>
      <c r="BO133" s="333"/>
      <c r="BP133" s="333"/>
      <c r="BQ133" s="333"/>
      <c r="BR133" s="333"/>
      <c r="BS133" s="333"/>
      <c r="BT133" s="333"/>
      <c r="BU133" s="333"/>
      <c r="BV133" s="333"/>
    </row>
    <row r="134" spans="63:74" x14ac:dyDescent="0.2">
      <c r="BK134" s="333"/>
      <c r="BL134" s="333"/>
      <c r="BM134" s="333"/>
      <c r="BN134" s="333"/>
      <c r="BO134" s="333"/>
      <c r="BP134" s="333"/>
      <c r="BQ134" s="333"/>
      <c r="BR134" s="333"/>
      <c r="BS134" s="333"/>
      <c r="BT134" s="333"/>
      <c r="BU134" s="333"/>
      <c r="BV134" s="333"/>
    </row>
    <row r="135" spans="63:74" x14ac:dyDescent="0.2">
      <c r="BK135" s="333"/>
      <c r="BL135" s="333"/>
      <c r="BM135" s="333"/>
      <c r="BN135" s="333"/>
      <c r="BO135" s="333"/>
      <c r="BP135" s="333"/>
      <c r="BQ135" s="333"/>
      <c r="BR135" s="333"/>
      <c r="BS135" s="333"/>
      <c r="BT135" s="333"/>
      <c r="BU135" s="333"/>
      <c r="BV135" s="333"/>
    </row>
    <row r="136" spans="63:74" x14ac:dyDescent="0.2">
      <c r="BK136" s="333"/>
      <c r="BL136" s="333"/>
      <c r="BM136" s="333"/>
      <c r="BN136" s="333"/>
      <c r="BO136" s="333"/>
      <c r="BP136" s="333"/>
      <c r="BQ136" s="333"/>
      <c r="BR136" s="333"/>
      <c r="BS136" s="333"/>
      <c r="BT136" s="333"/>
      <c r="BU136" s="333"/>
      <c r="BV136" s="333"/>
    </row>
    <row r="137" spans="63:74" x14ac:dyDescent="0.2">
      <c r="BK137" s="333"/>
      <c r="BL137" s="333"/>
      <c r="BM137" s="333"/>
      <c r="BN137" s="333"/>
      <c r="BO137" s="333"/>
      <c r="BP137" s="333"/>
      <c r="BQ137" s="333"/>
      <c r="BR137" s="333"/>
      <c r="BS137" s="333"/>
      <c r="BT137" s="333"/>
      <c r="BU137" s="333"/>
      <c r="BV137" s="333"/>
    </row>
    <row r="138" spans="63:74" x14ac:dyDescent="0.2">
      <c r="BK138" s="333"/>
      <c r="BL138" s="333"/>
      <c r="BM138" s="333"/>
      <c r="BN138" s="333"/>
      <c r="BO138" s="333"/>
      <c r="BP138" s="333"/>
      <c r="BQ138" s="333"/>
      <c r="BR138" s="333"/>
      <c r="BS138" s="333"/>
      <c r="BT138" s="333"/>
      <c r="BU138" s="333"/>
      <c r="BV138" s="333"/>
    </row>
    <row r="139" spans="63:74" x14ac:dyDescent="0.2">
      <c r="BK139" s="333"/>
      <c r="BL139" s="333"/>
      <c r="BM139" s="333"/>
      <c r="BN139" s="333"/>
      <c r="BO139" s="333"/>
      <c r="BP139" s="333"/>
      <c r="BQ139" s="333"/>
      <c r="BR139" s="333"/>
      <c r="BS139" s="333"/>
      <c r="BT139" s="333"/>
      <c r="BU139" s="333"/>
      <c r="BV139" s="333"/>
    </row>
    <row r="140" spans="63:74" x14ac:dyDescent="0.2">
      <c r="BK140" s="333"/>
      <c r="BL140" s="333"/>
      <c r="BM140" s="333"/>
      <c r="BN140" s="333"/>
      <c r="BO140" s="333"/>
      <c r="BP140" s="333"/>
      <c r="BQ140" s="333"/>
      <c r="BR140" s="333"/>
      <c r="BS140" s="333"/>
      <c r="BT140" s="333"/>
      <c r="BU140" s="333"/>
      <c r="BV140" s="333"/>
    </row>
    <row r="141" spans="63:74" x14ac:dyDescent="0.2">
      <c r="BK141" s="333"/>
      <c r="BL141" s="333"/>
      <c r="BM141" s="333"/>
      <c r="BN141" s="333"/>
      <c r="BO141" s="333"/>
      <c r="BP141" s="333"/>
      <c r="BQ141" s="333"/>
      <c r="BR141" s="333"/>
      <c r="BS141" s="333"/>
      <c r="BT141" s="333"/>
      <c r="BU141" s="333"/>
      <c r="BV141" s="333"/>
    </row>
    <row r="142" spans="63:74" x14ac:dyDescent="0.2">
      <c r="BK142" s="333"/>
      <c r="BL142" s="333"/>
      <c r="BM142" s="333"/>
      <c r="BN142" s="333"/>
      <c r="BO142" s="333"/>
      <c r="BP142" s="333"/>
      <c r="BQ142" s="333"/>
      <c r="BR142" s="333"/>
      <c r="BS142" s="333"/>
      <c r="BT142" s="333"/>
      <c r="BU142" s="333"/>
      <c r="BV142" s="333"/>
    </row>
    <row r="143" spans="63:74" x14ac:dyDescent="0.2">
      <c r="BK143" s="333"/>
      <c r="BL143" s="333"/>
      <c r="BM143" s="333"/>
      <c r="BN143" s="333"/>
      <c r="BO143" s="333"/>
      <c r="BP143" s="333"/>
      <c r="BQ143" s="333"/>
      <c r="BR143" s="333"/>
      <c r="BS143" s="333"/>
      <c r="BT143" s="333"/>
      <c r="BU143" s="333"/>
      <c r="BV143" s="333"/>
    </row>
    <row r="144" spans="63:74" x14ac:dyDescent="0.2">
      <c r="BK144" s="333"/>
      <c r="BL144" s="333"/>
      <c r="BM144" s="333"/>
      <c r="BN144" s="333"/>
      <c r="BO144" s="333"/>
      <c r="BP144" s="333"/>
      <c r="BQ144" s="333"/>
      <c r="BR144" s="333"/>
      <c r="BS144" s="333"/>
      <c r="BT144" s="333"/>
      <c r="BU144" s="333"/>
      <c r="BV144" s="333"/>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P5" activePane="bottomRight" state="frozen"/>
      <selection activeCell="BF63" sqref="BF63"/>
      <selection pane="topRight" activeCell="BF63" sqref="BF63"/>
      <selection pane="bottomLeft" activeCell="BF63" sqref="BF63"/>
      <selection pane="bottomRight" activeCell="AZ21" sqref="AZ21"/>
    </sheetView>
  </sheetViews>
  <sheetFormatPr defaultColWidth="9.5546875" defaultRowHeight="10.199999999999999" x14ac:dyDescent="0.2"/>
  <cols>
    <col min="1" max="1" width="8.5546875" style="13" customWidth="1"/>
    <col min="2" max="2" width="40.33203125" style="13" customWidth="1"/>
    <col min="3" max="3" width="8.5546875" style="13" bestFit="1" customWidth="1"/>
    <col min="4" max="50" width="6.5546875" style="13" customWidth="1"/>
    <col min="51" max="55" width="6.5546875" style="409" customWidth="1"/>
    <col min="56" max="58" width="6.5546875" style="630" customWidth="1"/>
    <col min="59" max="62" width="6.5546875" style="409" customWidth="1"/>
    <col min="63" max="74" width="6.5546875" style="13" customWidth="1"/>
    <col min="75" max="16384" width="9.5546875" style="13"/>
  </cols>
  <sheetData>
    <row r="1" spans="1:74" ht="13.35" customHeight="1" x14ac:dyDescent="0.25">
      <c r="A1" s="792" t="s">
        <v>817</v>
      </c>
      <c r="B1" s="808" t="s">
        <v>1023</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260"/>
    </row>
    <row r="2" spans="1:74" ht="13.2" x14ac:dyDescent="0.25">
      <c r="A2" s="793"/>
      <c r="B2" s="532" t="str">
        <f>"U.S. Energy Information Administration  |  Short-Term Energy Outlook  - "&amp;Dates!D1</f>
        <v>U.S. Energy Information Administration  |  Short-Term Energy Outlook  - March 2020</v>
      </c>
      <c r="C2" s="534"/>
      <c r="D2" s="534"/>
      <c r="E2" s="534"/>
      <c r="F2" s="534"/>
      <c r="G2" s="534"/>
      <c r="H2" s="534"/>
      <c r="I2" s="534"/>
      <c r="J2" s="534"/>
      <c r="K2" s="534"/>
      <c r="L2" s="534"/>
      <c r="M2" s="534"/>
      <c r="N2" s="534"/>
      <c r="O2" s="534"/>
      <c r="P2" s="534"/>
      <c r="Q2" s="534"/>
      <c r="R2" s="534"/>
      <c r="S2" s="534"/>
      <c r="T2" s="534"/>
      <c r="U2" s="534"/>
      <c r="V2" s="534"/>
      <c r="W2" s="534"/>
      <c r="X2" s="534"/>
      <c r="Y2" s="534"/>
      <c r="Z2" s="534"/>
      <c r="AA2" s="534"/>
      <c r="AB2" s="534"/>
      <c r="AC2" s="534"/>
      <c r="AD2" s="534"/>
      <c r="AE2" s="534"/>
      <c r="AF2" s="534"/>
      <c r="AG2" s="534"/>
      <c r="AH2" s="534"/>
      <c r="AI2" s="534"/>
      <c r="AJ2" s="534"/>
      <c r="AK2" s="534"/>
      <c r="AL2" s="534"/>
      <c r="AM2" s="260"/>
    </row>
    <row r="3" spans="1:74" s="12" customFormat="1" ht="13.2" x14ac:dyDescent="0.25">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49"/>
      <c r="B5" s="50" t="s">
        <v>111</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31"/>
      <c r="BE5" s="631"/>
      <c r="BF5" s="631"/>
      <c r="BG5" s="631"/>
      <c r="BH5" s="631"/>
      <c r="BI5" s="631"/>
      <c r="BJ5" s="51"/>
      <c r="BK5" s="51"/>
      <c r="BL5" s="51"/>
      <c r="BM5" s="51"/>
      <c r="BN5" s="51"/>
      <c r="BO5" s="51"/>
      <c r="BP5" s="51"/>
      <c r="BQ5" s="51"/>
      <c r="BR5" s="51"/>
      <c r="BS5" s="51"/>
      <c r="BT5" s="51"/>
      <c r="BU5" s="51"/>
      <c r="BV5" s="51"/>
    </row>
    <row r="6" spans="1:74" ht="11.1" customHeight="1" x14ac:dyDescent="0.2">
      <c r="A6" s="52" t="s">
        <v>535</v>
      </c>
      <c r="B6" s="151" t="s">
        <v>483</v>
      </c>
      <c r="C6" s="215">
        <v>31.683</v>
      </c>
      <c r="D6" s="215">
        <v>30.323</v>
      </c>
      <c r="E6" s="215">
        <v>37.545000000000002</v>
      </c>
      <c r="F6" s="215">
        <v>40.753999999999998</v>
      </c>
      <c r="G6" s="215">
        <v>46.712000000000003</v>
      </c>
      <c r="H6" s="215">
        <v>48.756999999999998</v>
      </c>
      <c r="I6" s="215">
        <v>44.651000000000003</v>
      </c>
      <c r="J6" s="215">
        <v>44.723999999999997</v>
      </c>
      <c r="K6" s="215">
        <v>45.182000000000002</v>
      </c>
      <c r="L6" s="215">
        <v>49.774999999999999</v>
      </c>
      <c r="M6" s="215">
        <v>45.661000000000001</v>
      </c>
      <c r="N6" s="215">
        <v>51.972000000000001</v>
      </c>
      <c r="O6" s="215">
        <v>52.503999999999998</v>
      </c>
      <c r="P6" s="215">
        <v>53.468000000000004</v>
      </c>
      <c r="Q6" s="215">
        <v>49.328000000000003</v>
      </c>
      <c r="R6" s="215">
        <v>51.06</v>
      </c>
      <c r="S6" s="215">
        <v>48.475999999999999</v>
      </c>
      <c r="T6" s="215">
        <v>45.177999999999997</v>
      </c>
      <c r="U6" s="215">
        <v>46.63</v>
      </c>
      <c r="V6" s="215">
        <v>48.036999999999999</v>
      </c>
      <c r="W6" s="215">
        <v>49.822000000000003</v>
      </c>
      <c r="X6" s="215">
        <v>51.578000000000003</v>
      </c>
      <c r="Y6" s="215">
        <v>56.639000000000003</v>
      </c>
      <c r="Z6" s="215">
        <v>57.881</v>
      </c>
      <c r="AA6" s="215">
        <v>63.698</v>
      </c>
      <c r="AB6" s="215">
        <v>62.228999999999999</v>
      </c>
      <c r="AC6" s="215">
        <v>62.725000000000001</v>
      </c>
      <c r="AD6" s="215">
        <v>66.254000000000005</v>
      </c>
      <c r="AE6" s="215">
        <v>69.977999999999994</v>
      </c>
      <c r="AF6" s="215">
        <v>67.873000000000005</v>
      </c>
      <c r="AG6" s="215">
        <v>70.980999999999995</v>
      </c>
      <c r="AH6" s="215">
        <v>68.055000000000007</v>
      </c>
      <c r="AI6" s="215">
        <v>70.230999999999995</v>
      </c>
      <c r="AJ6" s="215">
        <v>70.748999999999995</v>
      </c>
      <c r="AK6" s="215">
        <v>56.963000000000001</v>
      </c>
      <c r="AL6" s="215">
        <v>49.523000000000003</v>
      </c>
      <c r="AM6" s="215">
        <v>51.375999999999998</v>
      </c>
      <c r="AN6" s="215">
        <v>54.954000000000001</v>
      </c>
      <c r="AO6" s="215">
        <v>58.151000000000003</v>
      </c>
      <c r="AP6" s="215">
        <v>63.862000000000002</v>
      </c>
      <c r="AQ6" s="215">
        <v>60.826999999999998</v>
      </c>
      <c r="AR6" s="215">
        <v>54.656999999999996</v>
      </c>
      <c r="AS6" s="215">
        <v>57.353999999999999</v>
      </c>
      <c r="AT6" s="215">
        <v>54.805</v>
      </c>
      <c r="AU6" s="215">
        <v>56.947000000000003</v>
      </c>
      <c r="AV6" s="215">
        <v>53.963000000000001</v>
      </c>
      <c r="AW6" s="215">
        <v>57.027000000000001</v>
      </c>
      <c r="AX6" s="215">
        <v>59.877000000000002</v>
      </c>
      <c r="AY6" s="215">
        <v>57.52</v>
      </c>
      <c r="AZ6" s="215">
        <v>50.62</v>
      </c>
      <c r="BA6" s="323">
        <v>32</v>
      </c>
      <c r="BB6" s="323">
        <v>30</v>
      </c>
      <c r="BC6" s="323">
        <v>30</v>
      </c>
      <c r="BD6" s="323">
        <v>35</v>
      </c>
      <c r="BE6" s="323">
        <v>35</v>
      </c>
      <c r="BF6" s="323">
        <v>35</v>
      </c>
      <c r="BG6" s="323">
        <v>35</v>
      </c>
      <c r="BH6" s="323">
        <v>40</v>
      </c>
      <c r="BI6" s="323">
        <v>40</v>
      </c>
      <c r="BJ6" s="323">
        <v>40</v>
      </c>
      <c r="BK6" s="323">
        <v>43</v>
      </c>
      <c r="BL6" s="323">
        <v>45</v>
      </c>
      <c r="BM6" s="323">
        <v>47</v>
      </c>
      <c r="BN6" s="323">
        <v>48</v>
      </c>
      <c r="BO6" s="323">
        <v>49</v>
      </c>
      <c r="BP6" s="323">
        <v>50</v>
      </c>
      <c r="BQ6" s="323">
        <v>51</v>
      </c>
      <c r="BR6" s="323">
        <v>52</v>
      </c>
      <c r="BS6" s="323">
        <v>53</v>
      </c>
      <c r="BT6" s="323">
        <v>55</v>
      </c>
      <c r="BU6" s="323">
        <v>55</v>
      </c>
      <c r="BV6" s="323">
        <v>55</v>
      </c>
    </row>
    <row r="7" spans="1:74" ht="11.1" customHeight="1" x14ac:dyDescent="0.2">
      <c r="A7" s="52" t="s">
        <v>100</v>
      </c>
      <c r="B7" s="151" t="s">
        <v>99</v>
      </c>
      <c r="C7" s="215">
        <v>30.7</v>
      </c>
      <c r="D7" s="215">
        <v>32.182000000000002</v>
      </c>
      <c r="E7" s="215">
        <v>38.21</v>
      </c>
      <c r="F7" s="215">
        <v>41.582999999999998</v>
      </c>
      <c r="G7" s="215">
        <v>46.741999999999997</v>
      </c>
      <c r="H7" s="215">
        <v>48.247</v>
      </c>
      <c r="I7" s="215">
        <v>44.951999999999998</v>
      </c>
      <c r="J7" s="215">
        <v>45.843000000000004</v>
      </c>
      <c r="K7" s="215">
        <v>46.567999999999998</v>
      </c>
      <c r="L7" s="215">
        <v>49.521999999999998</v>
      </c>
      <c r="M7" s="215">
        <v>44.734000000000002</v>
      </c>
      <c r="N7" s="215">
        <v>53.289000000000001</v>
      </c>
      <c r="O7" s="215">
        <v>54.576999999999998</v>
      </c>
      <c r="P7" s="215">
        <v>54.87</v>
      </c>
      <c r="Q7" s="215">
        <v>51.588999999999999</v>
      </c>
      <c r="R7" s="215">
        <v>52.308</v>
      </c>
      <c r="S7" s="215">
        <v>50.326999999999998</v>
      </c>
      <c r="T7" s="215">
        <v>46.368000000000002</v>
      </c>
      <c r="U7" s="215">
        <v>48.478999999999999</v>
      </c>
      <c r="V7" s="215">
        <v>51.704000000000001</v>
      </c>
      <c r="W7" s="215">
        <v>56.152999999999999</v>
      </c>
      <c r="X7" s="215">
        <v>57.508000000000003</v>
      </c>
      <c r="Y7" s="215">
        <v>62.713999999999999</v>
      </c>
      <c r="Z7" s="215">
        <v>64.373999999999995</v>
      </c>
      <c r="AA7" s="215">
        <v>69.076999999999998</v>
      </c>
      <c r="AB7" s="215">
        <v>65.317999999999998</v>
      </c>
      <c r="AC7" s="215">
        <v>66.016999999999996</v>
      </c>
      <c r="AD7" s="215">
        <v>72.105999999999995</v>
      </c>
      <c r="AE7" s="215">
        <v>76.974999999999994</v>
      </c>
      <c r="AF7" s="215">
        <v>74.405000000000001</v>
      </c>
      <c r="AG7" s="215">
        <v>74.254000000000005</v>
      </c>
      <c r="AH7" s="215">
        <v>72.528000000000006</v>
      </c>
      <c r="AI7" s="215">
        <v>78.891000000000005</v>
      </c>
      <c r="AJ7" s="215">
        <v>81.031999999999996</v>
      </c>
      <c r="AK7" s="215">
        <v>64.748000000000005</v>
      </c>
      <c r="AL7" s="215">
        <v>57.362000000000002</v>
      </c>
      <c r="AM7" s="215">
        <v>59.41</v>
      </c>
      <c r="AN7" s="215">
        <v>63.960999999999999</v>
      </c>
      <c r="AO7" s="215">
        <v>66.138999999999996</v>
      </c>
      <c r="AP7" s="215">
        <v>71.233000000000004</v>
      </c>
      <c r="AQ7" s="215">
        <v>71.317999999999998</v>
      </c>
      <c r="AR7" s="215">
        <v>64.221000000000004</v>
      </c>
      <c r="AS7" s="215">
        <v>63.918999999999997</v>
      </c>
      <c r="AT7" s="215">
        <v>59.042000000000002</v>
      </c>
      <c r="AU7" s="215">
        <v>62.826999999999998</v>
      </c>
      <c r="AV7" s="215">
        <v>59.713000000000001</v>
      </c>
      <c r="AW7" s="215">
        <v>63.212000000000003</v>
      </c>
      <c r="AX7" s="215">
        <v>67.31</v>
      </c>
      <c r="AY7" s="215">
        <v>63.825000000000003</v>
      </c>
      <c r="AZ7" s="215">
        <v>55.66</v>
      </c>
      <c r="BA7" s="323">
        <v>37</v>
      </c>
      <c r="BB7" s="323">
        <v>35</v>
      </c>
      <c r="BC7" s="323">
        <v>35</v>
      </c>
      <c r="BD7" s="323">
        <v>40</v>
      </c>
      <c r="BE7" s="323">
        <v>40</v>
      </c>
      <c r="BF7" s="323">
        <v>40</v>
      </c>
      <c r="BG7" s="323">
        <v>40</v>
      </c>
      <c r="BH7" s="323">
        <v>45</v>
      </c>
      <c r="BI7" s="323">
        <v>45</v>
      </c>
      <c r="BJ7" s="323">
        <v>45</v>
      </c>
      <c r="BK7" s="323">
        <v>48</v>
      </c>
      <c r="BL7" s="323">
        <v>50</v>
      </c>
      <c r="BM7" s="323">
        <v>52</v>
      </c>
      <c r="BN7" s="323">
        <v>53</v>
      </c>
      <c r="BO7" s="323">
        <v>54</v>
      </c>
      <c r="BP7" s="323">
        <v>55</v>
      </c>
      <c r="BQ7" s="323">
        <v>56</v>
      </c>
      <c r="BR7" s="323">
        <v>57</v>
      </c>
      <c r="BS7" s="323">
        <v>58</v>
      </c>
      <c r="BT7" s="323">
        <v>60</v>
      </c>
      <c r="BU7" s="323">
        <v>60</v>
      </c>
      <c r="BV7" s="323">
        <v>60</v>
      </c>
    </row>
    <row r="8" spans="1:74" ht="11.1" customHeight="1" x14ac:dyDescent="0.2">
      <c r="A8" s="52" t="s">
        <v>534</v>
      </c>
      <c r="B8" s="627" t="s">
        <v>1026</v>
      </c>
      <c r="C8" s="215">
        <v>27.48</v>
      </c>
      <c r="D8" s="215">
        <v>26.66</v>
      </c>
      <c r="E8" s="215">
        <v>32.24</v>
      </c>
      <c r="F8" s="215">
        <v>35.9</v>
      </c>
      <c r="G8" s="215">
        <v>40.880000000000003</v>
      </c>
      <c r="H8" s="215">
        <v>44.13</v>
      </c>
      <c r="I8" s="215">
        <v>41.48</v>
      </c>
      <c r="J8" s="215">
        <v>41.21</v>
      </c>
      <c r="K8" s="215">
        <v>40.86</v>
      </c>
      <c r="L8" s="215">
        <v>44.76</v>
      </c>
      <c r="M8" s="215">
        <v>41.8</v>
      </c>
      <c r="N8" s="215">
        <v>46.72</v>
      </c>
      <c r="O8" s="215">
        <v>48.12</v>
      </c>
      <c r="P8" s="215">
        <v>49.38</v>
      </c>
      <c r="Q8" s="215">
        <v>46.53</v>
      </c>
      <c r="R8" s="215">
        <v>47.47</v>
      </c>
      <c r="S8" s="215">
        <v>47.21</v>
      </c>
      <c r="T8" s="215">
        <v>44.03</v>
      </c>
      <c r="U8" s="215">
        <v>44.76</v>
      </c>
      <c r="V8" s="215">
        <v>47.62</v>
      </c>
      <c r="W8" s="215">
        <v>50.46</v>
      </c>
      <c r="X8" s="215">
        <v>51.4</v>
      </c>
      <c r="Y8" s="215">
        <v>56.3</v>
      </c>
      <c r="Z8" s="215">
        <v>57.44</v>
      </c>
      <c r="AA8" s="215">
        <v>59.71</v>
      </c>
      <c r="AB8" s="215">
        <v>58.03</v>
      </c>
      <c r="AC8" s="215">
        <v>56.82</v>
      </c>
      <c r="AD8" s="215">
        <v>61.24</v>
      </c>
      <c r="AE8" s="215">
        <v>65.89</v>
      </c>
      <c r="AF8" s="215">
        <v>66.819999999999993</v>
      </c>
      <c r="AG8" s="215">
        <v>66.62</v>
      </c>
      <c r="AH8" s="215">
        <v>65.48</v>
      </c>
      <c r="AI8" s="215">
        <v>66.7</v>
      </c>
      <c r="AJ8" s="215">
        <v>67.790000000000006</v>
      </c>
      <c r="AK8" s="215">
        <v>54.4</v>
      </c>
      <c r="AL8" s="215">
        <v>42.8</v>
      </c>
      <c r="AM8" s="215">
        <v>49.57</v>
      </c>
      <c r="AN8" s="215">
        <v>56.5</v>
      </c>
      <c r="AO8" s="215">
        <v>61.14</v>
      </c>
      <c r="AP8" s="215">
        <v>65.42</v>
      </c>
      <c r="AQ8" s="215">
        <v>65.03</v>
      </c>
      <c r="AR8" s="215">
        <v>58.16</v>
      </c>
      <c r="AS8" s="215">
        <v>59.18</v>
      </c>
      <c r="AT8" s="215">
        <v>55.41</v>
      </c>
      <c r="AU8" s="215">
        <v>57.31</v>
      </c>
      <c r="AV8" s="215">
        <v>54.45</v>
      </c>
      <c r="AW8" s="215">
        <v>55.25</v>
      </c>
      <c r="AX8" s="215">
        <v>56.627000000000002</v>
      </c>
      <c r="AY8" s="215">
        <v>53.87</v>
      </c>
      <c r="AZ8" s="215">
        <v>46.97</v>
      </c>
      <c r="BA8" s="323">
        <v>28.35</v>
      </c>
      <c r="BB8" s="323">
        <v>26.35</v>
      </c>
      <c r="BC8" s="323">
        <v>26.35</v>
      </c>
      <c r="BD8" s="323">
        <v>31.35</v>
      </c>
      <c r="BE8" s="323">
        <v>31.93</v>
      </c>
      <c r="BF8" s="323">
        <v>31.93</v>
      </c>
      <c r="BG8" s="323">
        <v>31.93</v>
      </c>
      <c r="BH8" s="323">
        <v>36.93</v>
      </c>
      <c r="BI8" s="323">
        <v>36.93</v>
      </c>
      <c r="BJ8" s="323">
        <v>36.93</v>
      </c>
      <c r="BK8" s="323">
        <v>40.51</v>
      </c>
      <c r="BL8" s="323">
        <v>42.51</v>
      </c>
      <c r="BM8" s="323">
        <v>44.51</v>
      </c>
      <c r="BN8" s="323">
        <v>45.51</v>
      </c>
      <c r="BO8" s="323">
        <v>46.51</v>
      </c>
      <c r="BP8" s="323">
        <v>47.51</v>
      </c>
      <c r="BQ8" s="323">
        <v>48.51</v>
      </c>
      <c r="BR8" s="323">
        <v>49.51</v>
      </c>
      <c r="BS8" s="323">
        <v>50.51</v>
      </c>
      <c r="BT8" s="323">
        <v>52.51</v>
      </c>
      <c r="BU8" s="323">
        <v>52.51</v>
      </c>
      <c r="BV8" s="323">
        <v>52.51</v>
      </c>
    </row>
    <row r="9" spans="1:74" ht="11.1" customHeight="1" x14ac:dyDescent="0.2">
      <c r="A9" s="52" t="s">
        <v>804</v>
      </c>
      <c r="B9" s="627" t="s">
        <v>1025</v>
      </c>
      <c r="C9" s="215">
        <v>29.99</v>
      </c>
      <c r="D9" s="215">
        <v>28.53</v>
      </c>
      <c r="E9" s="215">
        <v>33.82</v>
      </c>
      <c r="F9" s="215">
        <v>37.71</v>
      </c>
      <c r="G9" s="215">
        <v>42.88</v>
      </c>
      <c r="H9" s="215">
        <v>45.96</v>
      </c>
      <c r="I9" s="215">
        <v>43.26</v>
      </c>
      <c r="J9" s="215">
        <v>42.7</v>
      </c>
      <c r="K9" s="215">
        <v>42.73</v>
      </c>
      <c r="L9" s="215">
        <v>46.85</v>
      </c>
      <c r="M9" s="215">
        <v>44.06</v>
      </c>
      <c r="N9" s="215">
        <v>48.66</v>
      </c>
      <c r="O9" s="215">
        <v>49.99</v>
      </c>
      <c r="P9" s="215">
        <v>51.24</v>
      </c>
      <c r="Q9" s="215">
        <v>48.65</v>
      </c>
      <c r="R9" s="215">
        <v>49.47</v>
      </c>
      <c r="S9" s="215">
        <v>48.47</v>
      </c>
      <c r="T9" s="215">
        <v>45.25</v>
      </c>
      <c r="U9" s="215">
        <v>46.27</v>
      </c>
      <c r="V9" s="215">
        <v>48.22</v>
      </c>
      <c r="W9" s="215">
        <v>50.78</v>
      </c>
      <c r="X9" s="215">
        <v>52.67</v>
      </c>
      <c r="Y9" s="215">
        <v>57.75</v>
      </c>
      <c r="Z9" s="215">
        <v>59.53</v>
      </c>
      <c r="AA9" s="215">
        <v>63.25</v>
      </c>
      <c r="AB9" s="215">
        <v>61.74</v>
      </c>
      <c r="AC9" s="215">
        <v>60.81</v>
      </c>
      <c r="AD9" s="215">
        <v>64.41</v>
      </c>
      <c r="AE9" s="215">
        <v>68.91</v>
      </c>
      <c r="AF9" s="215">
        <v>68.349999999999994</v>
      </c>
      <c r="AG9" s="215">
        <v>70.290000000000006</v>
      </c>
      <c r="AH9" s="215">
        <v>67.680000000000007</v>
      </c>
      <c r="AI9" s="215">
        <v>69.290000000000006</v>
      </c>
      <c r="AJ9" s="215">
        <v>70.989999999999995</v>
      </c>
      <c r="AK9" s="215">
        <v>59.01</v>
      </c>
      <c r="AL9" s="215">
        <v>48.83</v>
      </c>
      <c r="AM9" s="215">
        <v>52.11</v>
      </c>
      <c r="AN9" s="215">
        <v>57.35</v>
      </c>
      <c r="AO9" s="215">
        <v>61.64</v>
      </c>
      <c r="AP9" s="215">
        <v>66.52</v>
      </c>
      <c r="AQ9" s="215">
        <v>65.11</v>
      </c>
      <c r="AR9" s="215">
        <v>59.16</v>
      </c>
      <c r="AS9" s="215">
        <v>60.53</v>
      </c>
      <c r="AT9" s="215">
        <v>56.9</v>
      </c>
      <c r="AU9" s="215">
        <v>58.6</v>
      </c>
      <c r="AV9" s="215">
        <v>55.86</v>
      </c>
      <c r="AW9" s="215">
        <v>57.87</v>
      </c>
      <c r="AX9" s="215">
        <v>59.127000000000002</v>
      </c>
      <c r="AY9" s="215">
        <v>56.37</v>
      </c>
      <c r="AZ9" s="215">
        <v>49.47</v>
      </c>
      <c r="BA9" s="323">
        <v>30.85</v>
      </c>
      <c r="BB9" s="323">
        <v>28.85</v>
      </c>
      <c r="BC9" s="323">
        <v>28.85</v>
      </c>
      <c r="BD9" s="323">
        <v>33.85</v>
      </c>
      <c r="BE9" s="323">
        <v>34.43</v>
      </c>
      <c r="BF9" s="323">
        <v>34.43</v>
      </c>
      <c r="BG9" s="323">
        <v>34.43</v>
      </c>
      <c r="BH9" s="323">
        <v>39.43</v>
      </c>
      <c r="BI9" s="323">
        <v>39.43</v>
      </c>
      <c r="BJ9" s="323">
        <v>39.43</v>
      </c>
      <c r="BK9" s="323">
        <v>42.01</v>
      </c>
      <c r="BL9" s="323">
        <v>44.01</v>
      </c>
      <c r="BM9" s="323">
        <v>46.01</v>
      </c>
      <c r="BN9" s="323">
        <v>47.01</v>
      </c>
      <c r="BO9" s="323">
        <v>48.01</v>
      </c>
      <c r="BP9" s="323">
        <v>49.01</v>
      </c>
      <c r="BQ9" s="323">
        <v>50.01</v>
      </c>
      <c r="BR9" s="323">
        <v>51.01</v>
      </c>
      <c r="BS9" s="323">
        <v>52.01</v>
      </c>
      <c r="BT9" s="323">
        <v>54.01</v>
      </c>
      <c r="BU9" s="323">
        <v>54.01</v>
      </c>
      <c r="BV9" s="323">
        <v>54.01</v>
      </c>
    </row>
    <row r="10" spans="1:74" ht="11.1" customHeight="1" x14ac:dyDescent="0.2">
      <c r="A10" s="49"/>
      <c r="B10" s="50" t="s">
        <v>1027</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406"/>
      <c r="BB10" s="406"/>
      <c r="BC10" s="406"/>
      <c r="BD10" s="406"/>
      <c r="BE10" s="406"/>
      <c r="BF10" s="406"/>
      <c r="BG10" s="406"/>
      <c r="BH10" s="406"/>
      <c r="BI10" s="406"/>
      <c r="BJ10" s="406"/>
      <c r="BK10" s="406"/>
      <c r="BL10" s="406"/>
      <c r="BM10" s="406"/>
      <c r="BN10" s="406"/>
      <c r="BO10" s="406"/>
      <c r="BP10" s="406"/>
      <c r="BQ10" s="406"/>
      <c r="BR10" s="406"/>
      <c r="BS10" s="406"/>
      <c r="BT10" s="406"/>
      <c r="BU10" s="406"/>
      <c r="BV10" s="406"/>
    </row>
    <row r="11" spans="1:74" ht="11.1" customHeight="1" x14ac:dyDescent="0.2">
      <c r="A11" s="49"/>
      <c r="B11" s="50" t="s">
        <v>562</v>
      </c>
      <c r="C11" s="220"/>
      <c r="D11" s="220"/>
      <c r="E11" s="220"/>
      <c r="F11" s="220"/>
      <c r="G11" s="220"/>
      <c r="H11" s="220"/>
      <c r="I11" s="220"/>
      <c r="J11" s="220"/>
      <c r="K11" s="220"/>
      <c r="L11" s="220"/>
      <c r="M11" s="220"/>
      <c r="N11" s="220"/>
      <c r="O11" s="220"/>
      <c r="P11" s="220"/>
      <c r="Q11" s="220"/>
      <c r="R11" s="220"/>
      <c r="S11" s="220"/>
      <c r="T11" s="220"/>
      <c r="U11" s="220"/>
      <c r="V11" s="220"/>
      <c r="W11" s="220"/>
      <c r="X11" s="220"/>
      <c r="Y11" s="220"/>
      <c r="Z11" s="220"/>
      <c r="AA11" s="220"/>
      <c r="AB11" s="220"/>
      <c r="AC11" s="220"/>
      <c r="AD11" s="220"/>
      <c r="AE11" s="220"/>
      <c r="AF11" s="220"/>
      <c r="AG11" s="220"/>
      <c r="AH11" s="220"/>
      <c r="AI11" s="220"/>
      <c r="AJ11" s="220"/>
      <c r="AK11" s="220"/>
      <c r="AL11" s="220"/>
      <c r="AM11" s="220"/>
      <c r="AN11" s="220"/>
      <c r="AO11" s="220"/>
      <c r="AP11" s="220"/>
      <c r="AQ11" s="220"/>
      <c r="AR11" s="220"/>
      <c r="AS11" s="220"/>
      <c r="AT11" s="220"/>
      <c r="AU11" s="220"/>
      <c r="AV11" s="220"/>
      <c r="AW11" s="220"/>
      <c r="AX11" s="220"/>
      <c r="AY11" s="220"/>
      <c r="AZ11" s="220"/>
      <c r="BA11" s="406"/>
      <c r="BB11" s="406"/>
      <c r="BC11" s="406"/>
      <c r="BD11" s="406"/>
      <c r="BE11" s="406"/>
      <c r="BF11" s="406"/>
      <c r="BG11" s="406"/>
      <c r="BH11" s="406"/>
      <c r="BI11" s="406"/>
      <c r="BJ11" s="406"/>
      <c r="BK11" s="406"/>
      <c r="BL11" s="406"/>
      <c r="BM11" s="406"/>
      <c r="BN11" s="406"/>
      <c r="BO11" s="406"/>
      <c r="BP11" s="406"/>
      <c r="BQ11" s="406"/>
      <c r="BR11" s="406"/>
      <c r="BS11" s="406"/>
      <c r="BT11" s="406"/>
      <c r="BU11" s="406"/>
      <c r="BV11" s="406"/>
    </row>
    <row r="12" spans="1:74" ht="11.1" customHeight="1" x14ac:dyDescent="0.2">
      <c r="A12" s="52" t="s">
        <v>789</v>
      </c>
      <c r="B12" s="151" t="s">
        <v>563</v>
      </c>
      <c r="C12" s="238">
        <v>118.7</v>
      </c>
      <c r="D12" s="238">
        <v>104.6</v>
      </c>
      <c r="E12" s="238">
        <v>133.5</v>
      </c>
      <c r="F12" s="238">
        <v>147.6</v>
      </c>
      <c r="G12" s="238">
        <v>161.30000000000001</v>
      </c>
      <c r="H12" s="238">
        <v>164.3</v>
      </c>
      <c r="I12" s="238">
        <v>149</v>
      </c>
      <c r="J12" s="238">
        <v>150.80000000000001</v>
      </c>
      <c r="K12" s="238">
        <v>151.4</v>
      </c>
      <c r="L12" s="238">
        <v>156.80000000000001</v>
      </c>
      <c r="M12" s="238">
        <v>142.69999999999999</v>
      </c>
      <c r="N12" s="238">
        <v>158.5</v>
      </c>
      <c r="O12" s="238">
        <v>162.69999999999999</v>
      </c>
      <c r="P12" s="238">
        <v>162.5</v>
      </c>
      <c r="Q12" s="238">
        <v>163.4</v>
      </c>
      <c r="R12" s="238">
        <v>172.3</v>
      </c>
      <c r="S12" s="238">
        <v>166.8</v>
      </c>
      <c r="T12" s="238">
        <v>157.4</v>
      </c>
      <c r="U12" s="238">
        <v>162.1</v>
      </c>
      <c r="V12" s="238">
        <v>171.1</v>
      </c>
      <c r="W12" s="238">
        <v>182.6</v>
      </c>
      <c r="X12" s="238">
        <v>173</v>
      </c>
      <c r="Y12" s="238">
        <v>180.6</v>
      </c>
      <c r="Z12" s="238">
        <v>172</v>
      </c>
      <c r="AA12" s="238">
        <v>184.9</v>
      </c>
      <c r="AB12" s="238">
        <v>182.3</v>
      </c>
      <c r="AC12" s="238">
        <v>188.9</v>
      </c>
      <c r="AD12" s="238">
        <v>205.4</v>
      </c>
      <c r="AE12" s="238">
        <v>220.5</v>
      </c>
      <c r="AF12" s="238">
        <v>213.5</v>
      </c>
      <c r="AG12" s="238">
        <v>214.8</v>
      </c>
      <c r="AH12" s="238">
        <v>211.8</v>
      </c>
      <c r="AI12" s="238">
        <v>213.6</v>
      </c>
      <c r="AJ12" s="238">
        <v>209</v>
      </c>
      <c r="AK12" s="238">
        <v>173.2</v>
      </c>
      <c r="AL12" s="238">
        <v>151.4</v>
      </c>
      <c r="AM12" s="238">
        <v>148.30000000000001</v>
      </c>
      <c r="AN12" s="238">
        <v>162.4</v>
      </c>
      <c r="AO12" s="238">
        <v>188.1</v>
      </c>
      <c r="AP12" s="238">
        <v>213.8</v>
      </c>
      <c r="AQ12" s="238">
        <v>211</v>
      </c>
      <c r="AR12" s="238">
        <v>190.9</v>
      </c>
      <c r="AS12" s="238">
        <v>198.4</v>
      </c>
      <c r="AT12" s="238">
        <v>182</v>
      </c>
      <c r="AU12" s="238">
        <v>185.4</v>
      </c>
      <c r="AV12" s="238">
        <v>187.1</v>
      </c>
      <c r="AW12" s="238">
        <v>181.9</v>
      </c>
      <c r="AX12" s="238">
        <v>175.7</v>
      </c>
      <c r="AY12" s="238">
        <v>174.035</v>
      </c>
      <c r="AZ12" s="238">
        <v>160.4263</v>
      </c>
      <c r="BA12" s="329">
        <v>127.2976</v>
      </c>
      <c r="BB12" s="329">
        <v>123.7949</v>
      </c>
      <c r="BC12" s="329">
        <v>123.4413</v>
      </c>
      <c r="BD12" s="329">
        <v>136.31129999999999</v>
      </c>
      <c r="BE12" s="329">
        <v>136.6704</v>
      </c>
      <c r="BF12" s="329">
        <v>133.0386</v>
      </c>
      <c r="BG12" s="329">
        <v>129.19130000000001</v>
      </c>
      <c r="BH12" s="329">
        <v>135.089</v>
      </c>
      <c r="BI12" s="329">
        <v>131.9015</v>
      </c>
      <c r="BJ12" s="329">
        <v>125.0582</v>
      </c>
      <c r="BK12" s="329">
        <v>124.7561</v>
      </c>
      <c r="BL12" s="329">
        <v>137.49860000000001</v>
      </c>
      <c r="BM12" s="329">
        <v>150.2525</v>
      </c>
      <c r="BN12" s="329">
        <v>159.10579999999999</v>
      </c>
      <c r="BO12" s="329">
        <v>165.70679999999999</v>
      </c>
      <c r="BP12" s="329">
        <v>167.69499999999999</v>
      </c>
      <c r="BQ12" s="329">
        <v>167.6344</v>
      </c>
      <c r="BR12" s="329">
        <v>170.267</v>
      </c>
      <c r="BS12" s="329">
        <v>164.7166</v>
      </c>
      <c r="BT12" s="329">
        <v>163.37979999999999</v>
      </c>
      <c r="BU12" s="329">
        <v>162.0377</v>
      </c>
      <c r="BV12" s="329">
        <v>156.76419999999999</v>
      </c>
    </row>
    <row r="13" spans="1:74" ht="11.1" customHeight="1" x14ac:dyDescent="0.2">
      <c r="A13" s="49" t="s">
        <v>805</v>
      </c>
      <c r="B13" s="151" t="s">
        <v>571</v>
      </c>
      <c r="C13" s="238">
        <v>101.5</v>
      </c>
      <c r="D13" s="238">
        <v>104.3</v>
      </c>
      <c r="E13" s="238">
        <v>118.9</v>
      </c>
      <c r="F13" s="238">
        <v>125.1</v>
      </c>
      <c r="G13" s="238">
        <v>143.19999999999999</v>
      </c>
      <c r="H13" s="238">
        <v>153.1</v>
      </c>
      <c r="I13" s="238">
        <v>142.6</v>
      </c>
      <c r="J13" s="238">
        <v>144</v>
      </c>
      <c r="K13" s="238">
        <v>147.1</v>
      </c>
      <c r="L13" s="238">
        <v>159.19999999999999</v>
      </c>
      <c r="M13" s="238">
        <v>146.9</v>
      </c>
      <c r="N13" s="238">
        <v>160.6</v>
      </c>
      <c r="O13" s="238">
        <v>163.6</v>
      </c>
      <c r="P13" s="238">
        <v>164.1</v>
      </c>
      <c r="Q13" s="238">
        <v>158.1</v>
      </c>
      <c r="R13" s="238">
        <v>162.69999999999999</v>
      </c>
      <c r="S13" s="238">
        <v>155.19999999999999</v>
      </c>
      <c r="T13" s="238">
        <v>146.5</v>
      </c>
      <c r="U13" s="238">
        <v>153.30000000000001</v>
      </c>
      <c r="V13" s="238">
        <v>168.1</v>
      </c>
      <c r="W13" s="238">
        <v>184.7</v>
      </c>
      <c r="X13" s="238">
        <v>185.2</v>
      </c>
      <c r="Y13" s="238">
        <v>193.6</v>
      </c>
      <c r="Z13" s="238">
        <v>191.8</v>
      </c>
      <c r="AA13" s="238">
        <v>204.2</v>
      </c>
      <c r="AB13" s="238">
        <v>197.2</v>
      </c>
      <c r="AC13" s="238">
        <v>195.2</v>
      </c>
      <c r="AD13" s="238">
        <v>209.9</v>
      </c>
      <c r="AE13" s="238">
        <v>225.8</v>
      </c>
      <c r="AF13" s="238">
        <v>220.3</v>
      </c>
      <c r="AG13" s="238">
        <v>219.2</v>
      </c>
      <c r="AH13" s="238">
        <v>220.3</v>
      </c>
      <c r="AI13" s="238">
        <v>228.2</v>
      </c>
      <c r="AJ13" s="238">
        <v>237.9</v>
      </c>
      <c r="AK13" s="238">
        <v>213</v>
      </c>
      <c r="AL13" s="238">
        <v>179.4</v>
      </c>
      <c r="AM13" s="238">
        <v>178.9</v>
      </c>
      <c r="AN13" s="238">
        <v>195</v>
      </c>
      <c r="AO13" s="238">
        <v>202</v>
      </c>
      <c r="AP13" s="238">
        <v>210</v>
      </c>
      <c r="AQ13" s="238">
        <v>210.6</v>
      </c>
      <c r="AR13" s="238">
        <v>187.4</v>
      </c>
      <c r="AS13" s="238">
        <v>193.8</v>
      </c>
      <c r="AT13" s="238">
        <v>186.5</v>
      </c>
      <c r="AU13" s="238">
        <v>195.5</v>
      </c>
      <c r="AV13" s="238">
        <v>198.4</v>
      </c>
      <c r="AW13" s="238">
        <v>197.4</v>
      </c>
      <c r="AX13" s="238">
        <v>194.2</v>
      </c>
      <c r="AY13" s="238">
        <v>187.63130000000001</v>
      </c>
      <c r="AZ13" s="238">
        <v>166.95910000000001</v>
      </c>
      <c r="BA13" s="329">
        <v>128.9571</v>
      </c>
      <c r="BB13" s="329">
        <v>127.08799999999999</v>
      </c>
      <c r="BC13" s="329">
        <v>126.4944</v>
      </c>
      <c r="BD13" s="329">
        <v>136.95859999999999</v>
      </c>
      <c r="BE13" s="329">
        <v>137.3742</v>
      </c>
      <c r="BF13" s="329">
        <v>137.4247</v>
      </c>
      <c r="BG13" s="329">
        <v>137.49039999999999</v>
      </c>
      <c r="BH13" s="329">
        <v>149.93029999999999</v>
      </c>
      <c r="BI13" s="329">
        <v>149.75659999999999</v>
      </c>
      <c r="BJ13" s="329">
        <v>146.3468</v>
      </c>
      <c r="BK13" s="329">
        <v>142.62029999999999</v>
      </c>
      <c r="BL13" s="329">
        <v>154.09270000000001</v>
      </c>
      <c r="BM13" s="329">
        <v>166.33240000000001</v>
      </c>
      <c r="BN13" s="329">
        <v>168.4905</v>
      </c>
      <c r="BO13" s="329">
        <v>171.7989</v>
      </c>
      <c r="BP13" s="329">
        <v>172.78800000000001</v>
      </c>
      <c r="BQ13" s="329">
        <v>172.88130000000001</v>
      </c>
      <c r="BR13" s="329">
        <v>178.9162</v>
      </c>
      <c r="BS13" s="329">
        <v>180.0324</v>
      </c>
      <c r="BT13" s="329">
        <v>186.55439999999999</v>
      </c>
      <c r="BU13" s="329">
        <v>185.3313</v>
      </c>
      <c r="BV13" s="329">
        <v>181.14949999999999</v>
      </c>
    </row>
    <row r="14" spans="1:74" ht="11.1" customHeight="1" x14ac:dyDescent="0.2">
      <c r="A14" s="52" t="s">
        <v>538</v>
      </c>
      <c r="B14" s="151" t="s">
        <v>564</v>
      </c>
      <c r="C14" s="238">
        <v>97.6</v>
      </c>
      <c r="D14" s="238">
        <v>94.8</v>
      </c>
      <c r="E14" s="238">
        <v>107</v>
      </c>
      <c r="F14" s="238">
        <v>111.3</v>
      </c>
      <c r="G14" s="238">
        <v>129.1</v>
      </c>
      <c r="H14" s="238">
        <v>140.4</v>
      </c>
      <c r="I14" s="238">
        <v>130.5</v>
      </c>
      <c r="J14" s="238">
        <v>130.69999999999999</v>
      </c>
      <c r="K14" s="238">
        <v>134.1</v>
      </c>
      <c r="L14" s="238">
        <v>144.30000000000001</v>
      </c>
      <c r="M14" s="238">
        <v>138.6</v>
      </c>
      <c r="N14" s="238">
        <v>150.69999999999999</v>
      </c>
      <c r="O14" s="238">
        <v>156</v>
      </c>
      <c r="P14" s="238">
        <v>155.30000000000001</v>
      </c>
      <c r="Q14" s="238">
        <v>149.5</v>
      </c>
      <c r="R14" s="238">
        <v>149.9</v>
      </c>
      <c r="S14" s="238">
        <v>144.69999999999999</v>
      </c>
      <c r="T14" s="238">
        <v>137.5</v>
      </c>
      <c r="U14" s="238">
        <v>139.19999999999999</v>
      </c>
      <c r="V14" s="238">
        <v>152.19999999999999</v>
      </c>
      <c r="W14" s="238">
        <v>166.8</v>
      </c>
      <c r="X14" s="238">
        <v>169.5</v>
      </c>
      <c r="Y14" s="238">
        <v>178.1</v>
      </c>
      <c r="Z14" s="238">
        <v>184.1</v>
      </c>
      <c r="AA14" s="238">
        <v>199</v>
      </c>
      <c r="AB14" s="238">
        <v>188.9</v>
      </c>
      <c r="AC14" s="238">
        <v>184.8</v>
      </c>
      <c r="AD14" s="238">
        <v>198.2</v>
      </c>
      <c r="AE14" s="238">
        <v>214.3</v>
      </c>
      <c r="AF14" s="238">
        <v>208.9</v>
      </c>
      <c r="AG14" s="238">
        <v>207.9</v>
      </c>
      <c r="AH14" s="238">
        <v>211.4</v>
      </c>
      <c r="AI14" s="238">
        <v>221.4</v>
      </c>
      <c r="AJ14" s="238">
        <v>228.1</v>
      </c>
      <c r="AK14" s="238">
        <v>209.8</v>
      </c>
      <c r="AL14" s="238">
        <v>179.6</v>
      </c>
      <c r="AM14" s="238">
        <v>181.3</v>
      </c>
      <c r="AN14" s="238">
        <v>190.7</v>
      </c>
      <c r="AO14" s="238">
        <v>195.8</v>
      </c>
      <c r="AP14" s="238">
        <v>199.3</v>
      </c>
      <c r="AQ14" s="238">
        <v>198.9</v>
      </c>
      <c r="AR14" s="238">
        <v>182.4</v>
      </c>
      <c r="AS14" s="238">
        <v>184.7</v>
      </c>
      <c r="AT14" s="238">
        <v>179.5</v>
      </c>
      <c r="AU14" s="238">
        <v>190.1</v>
      </c>
      <c r="AV14" s="238">
        <v>192.6</v>
      </c>
      <c r="AW14" s="238">
        <v>188.4</v>
      </c>
      <c r="AX14" s="238">
        <v>191.9</v>
      </c>
      <c r="AY14" s="238">
        <v>187.8039</v>
      </c>
      <c r="AZ14" s="238">
        <v>164.56059999999999</v>
      </c>
      <c r="BA14" s="329">
        <v>126.06189999999999</v>
      </c>
      <c r="BB14" s="329">
        <v>118.3064</v>
      </c>
      <c r="BC14" s="329">
        <v>118.07510000000001</v>
      </c>
      <c r="BD14" s="329">
        <v>125.8526</v>
      </c>
      <c r="BE14" s="329">
        <v>126.2072</v>
      </c>
      <c r="BF14" s="329">
        <v>124.34529999999999</v>
      </c>
      <c r="BG14" s="329">
        <v>125.4836</v>
      </c>
      <c r="BH14" s="329">
        <v>137.3733</v>
      </c>
      <c r="BI14" s="329">
        <v>140.1721</v>
      </c>
      <c r="BJ14" s="329">
        <v>142.04689999999999</v>
      </c>
      <c r="BK14" s="329">
        <v>146.71029999999999</v>
      </c>
      <c r="BL14" s="329">
        <v>157.7123</v>
      </c>
      <c r="BM14" s="329">
        <v>165.52260000000001</v>
      </c>
      <c r="BN14" s="329">
        <v>164.05019999999999</v>
      </c>
      <c r="BO14" s="329">
        <v>169.30369999999999</v>
      </c>
      <c r="BP14" s="329">
        <v>169.6491</v>
      </c>
      <c r="BQ14" s="329">
        <v>169.76900000000001</v>
      </c>
      <c r="BR14" s="329">
        <v>176.72479999999999</v>
      </c>
      <c r="BS14" s="329">
        <v>178.57429999999999</v>
      </c>
      <c r="BT14" s="329">
        <v>182.86150000000001</v>
      </c>
      <c r="BU14" s="329">
        <v>183.19800000000001</v>
      </c>
      <c r="BV14" s="329">
        <v>183.55549999999999</v>
      </c>
    </row>
    <row r="15" spans="1:74" ht="11.1" customHeight="1" x14ac:dyDescent="0.2">
      <c r="A15" s="49"/>
      <c r="B15" s="50" t="s">
        <v>12</v>
      </c>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406"/>
      <c r="BB15" s="406"/>
      <c r="BC15" s="406"/>
      <c r="BD15" s="406"/>
      <c r="BE15" s="406"/>
      <c r="BF15" s="406"/>
      <c r="BG15" s="406"/>
      <c r="BH15" s="406"/>
      <c r="BI15" s="406"/>
      <c r="BJ15" s="406"/>
      <c r="BK15" s="406"/>
      <c r="BL15" s="406"/>
      <c r="BM15" s="406"/>
      <c r="BN15" s="406"/>
      <c r="BO15" s="406"/>
      <c r="BP15" s="406"/>
      <c r="BQ15" s="406"/>
      <c r="BR15" s="406"/>
      <c r="BS15" s="406"/>
      <c r="BT15" s="406"/>
      <c r="BU15" s="406"/>
      <c r="BV15" s="406"/>
    </row>
    <row r="16" spans="1:74" ht="11.1" customHeight="1" x14ac:dyDescent="0.2">
      <c r="A16" s="52" t="s">
        <v>806</v>
      </c>
      <c r="B16" s="151" t="s">
        <v>399</v>
      </c>
      <c r="C16" s="238">
        <v>103.8</v>
      </c>
      <c r="D16" s="238">
        <v>103.2</v>
      </c>
      <c r="E16" s="238">
        <v>113.3</v>
      </c>
      <c r="F16" s="238">
        <v>118.7</v>
      </c>
      <c r="G16" s="238">
        <v>134.19999999999999</v>
      </c>
      <c r="H16" s="238">
        <v>146.4</v>
      </c>
      <c r="I16" s="238">
        <v>139.30000000000001</v>
      </c>
      <c r="J16" s="238">
        <v>133</v>
      </c>
      <c r="K16" s="238">
        <v>139.4</v>
      </c>
      <c r="L16" s="238">
        <v>150.6</v>
      </c>
      <c r="M16" s="238">
        <v>142.6</v>
      </c>
      <c r="N16" s="238">
        <v>153.9</v>
      </c>
      <c r="O16" s="238">
        <v>158.4</v>
      </c>
      <c r="P16" s="238">
        <v>161.5</v>
      </c>
      <c r="Q16" s="238">
        <v>155.4</v>
      </c>
      <c r="R16" s="238">
        <v>159.5</v>
      </c>
      <c r="S16" s="238">
        <v>149.19999999999999</v>
      </c>
      <c r="T16" s="238">
        <v>143.4</v>
      </c>
      <c r="U16" s="238">
        <v>147.80000000000001</v>
      </c>
      <c r="V16" s="238">
        <v>161.30000000000001</v>
      </c>
      <c r="W16" s="238">
        <v>179.5</v>
      </c>
      <c r="X16" s="238">
        <v>174.3</v>
      </c>
      <c r="Y16" s="238">
        <v>183.1</v>
      </c>
      <c r="Z16" s="238">
        <v>186.9</v>
      </c>
      <c r="AA16" s="238">
        <v>201.2</v>
      </c>
      <c r="AB16" s="238">
        <v>197</v>
      </c>
      <c r="AC16" s="238">
        <v>192.4</v>
      </c>
      <c r="AD16" s="238">
        <v>208</v>
      </c>
      <c r="AE16" s="238">
        <v>222.1</v>
      </c>
      <c r="AF16" s="238">
        <v>219.6</v>
      </c>
      <c r="AG16" s="238">
        <v>217.6</v>
      </c>
      <c r="AH16" s="238">
        <v>218.3</v>
      </c>
      <c r="AI16" s="238">
        <v>225.7</v>
      </c>
      <c r="AJ16" s="238">
        <v>234.9</v>
      </c>
      <c r="AK16" s="238">
        <v>216.2</v>
      </c>
      <c r="AL16" s="238">
        <v>185.2</v>
      </c>
      <c r="AM16" s="238">
        <v>182.7</v>
      </c>
      <c r="AN16" s="238">
        <v>195.6</v>
      </c>
      <c r="AO16" s="238">
        <v>200.5</v>
      </c>
      <c r="AP16" s="238">
        <v>206.3</v>
      </c>
      <c r="AQ16" s="238">
        <v>214.1</v>
      </c>
      <c r="AR16" s="238">
        <v>190.7</v>
      </c>
      <c r="AS16" s="238">
        <v>197.3</v>
      </c>
      <c r="AT16" s="238">
        <v>190.1</v>
      </c>
      <c r="AU16" s="238">
        <v>193.7</v>
      </c>
      <c r="AV16" s="238">
        <v>196.5</v>
      </c>
      <c r="AW16" s="238">
        <v>197.9</v>
      </c>
      <c r="AX16" s="238">
        <v>197.9</v>
      </c>
      <c r="AY16" s="238">
        <v>188.00729999999999</v>
      </c>
      <c r="AZ16" s="238">
        <v>158.51159999999999</v>
      </c>
      <c r="BA16" s="329">
        <v>112.14409999999999</v>
      </c>
      <c r="BB16" s="329">
        <v>117.49550000000001</v>
      </c>
      <c r="BC16" s="329">
        <v>125.7347</v>
      </c>
      <c r="BD16" s="329">
        <v>135.9736</v>
      </c>
      <c r="BE16" s="329">
        <v>136.38999999999999</v>
      </c>
      <c r="BF16" s="329">
        <v>136.6362</v>
      </c>
      <c r="BG16" s="329">
        <v>136.50479999999999</v>
      </c>
      <c r="BH16" s="329">
        <v>145.07910000000001</v>
      </c>
      <c r="BI16" s="329">
        <v>146.57939999999999</v>
      </c>
      <c r="BJ16" s="329">
        <v>144.63570000000001</v>
      </c>
      <c r="BK16" s="329">
        <v>145.0685</v>
      </c>
      <c r="BL16" s="329">
        <v>153.6182</v>
      </c>
      <c r="BM16" s="329">
        <v>165.34469999999999</v>
      </c>
      <c r="BN16" s="329">
        <v>166.71180000000001</v>
      </c>
      <c r="BO16" s="329">
        <v>171.58019999999999</v>
      </c>
      <c r="BP16" s="329">
        <v>172.53039999999999</v>
      </c>
      <c r="BQ16" s="329">
        <v>171.84</v>
      </c>
      <c r="BR16" s="329">
        <v>177.52170000000001</v>
      </c>
      <c r="BS16" s="329">
        <v>180.3579</v>
      </c>
      <c r="BT16" s="329">
        <v>184.51230000000001</v>
      </c>
      <c r="BU16" s="329">
        <v>183.67189999999999</v>
      </c>
      <c r="BV16" s="329">
        <v>182.9837</v>
      </c>
    </row>
    <row r="17" spans="1:74" ht="11.1" customHeight="1" x14ac:dyDescent="0.2">
      <c r="A17" s="52" t="s">
        <v>539</v>
      </c>
      <c r="B17" s="151" t="s">
        <v>113</v>
      </c>
      <c r="C17" s="238">
        <v>71</v>
      </c>
      <c r="D17" s="238">
        <v>63.2</v>
      </c>
      <c r="E17" s="238">
        <v>69.3</v>
      </c>
      <c r="F17" s="238">
        <v>78.2</v>
      </c>
      <c r="G17" s="238">
        <v>92.2</v>
      </c>
      <c r="H17" s="238">
        <v>98.3</v>
      </c>
      <c r="I17" s="238">
        <v>103</v>
      </c>
      <c r="J17" s="238">
        <v>99</v>
      </c>
      <c r="K17" s="238">
        <v>107.6</v>
      </c>
      <c r="L17" s="238">
        <v>111.5</v>
      </c>
      <c r="M17" s="238">
        <v>110.6</v>
      </c>
      <c r="N17" s="238">
        <v>123</v>
      </c>
      <c r="O17" s="238">
        <v>130.9</v>
      </c>
      <c r="P17" s="238">
        <v>129.1</v>
      </c>
      <c r="Q17" s="238">
        <v>123.9</v>
      </c>
      <c r="R17" s="238">
        <v>120.1</v>
      </c>
      <c r="S17" s="238">
        <v>121.3</v>
      </c>
      <c r="T17" s="238">
        <v>119.5</v>
      </c>
      <c r="U17" s="238">
        <v>121.1</v>
      </c>
      <c r="V17" s="238">
        <v>120.4</v>
      </c>
      <c r="W17" s="238">
        <v>131.4</v>
      </c>
      <c r="X17" s="238">
        <v>130.4</v>
      </c>
      <c r="Y17" s="238">
        <v>141.30000000000001</v>
      </c>
      <c r="Z17" s="238">
        <v>148.4</v>
      </c>
      <c r="AA17" s="238">
        <v>150.69999999999999</v>
      </c>
      <c r="AB17" s="238">
        <v>149</v>
      </c>
      <c r="AC17" s="238">
        <v>145.19999999999999</v>
      </c>
      <c r="AD17" s="238">
        <v>150.4</v>
      </c>
      <c r="AE17" s="238">
        <v>166.7</v>
      </c>
      <c r="AF17" s="238">
        <v>173.1</v>
      </c>
      <c r="AG17" s="238">
        <v>176.7</v>
      </c>
      <c r="AH17" s="238">
        <v>176.4</v>
      </c>
      <c r="AI17" s="238">
        <v>176.1</v>
      </c>
      <c r="AJ17" s="238">
        <v>187.5</v>
      </c>
      <c r="AK17" s="238">
        <v>182.7</v>
      </c>
      <c r="AL17" s="238">
        <v>160.80000000000001</v>
      </c>
      <c r="AM17" s="238">
        <v>142.5</v>
      </c>
      <c r="AN17" s="238">
        <v>156.80000000000001</v>
      </c>
      <c r="AO17" s="238">
        <v>163.9</v>
      </c>
      <c r="AP17" s="238">
        <v>168.5</v>
      </c>
      <c r="AQ17" s="238">
        <v>163.5</v>
      </c>
      <c r="AR17" s="238">
        <v>160.1</v>
      </c>
      <c r="AS17" s="238">
        <v>162.5</v>
      </c>
      <c r="AT17" s="238">
        <v>146.6</v>
      </c>
      <c r="AU17" s="238">
        <v>156</v>
      </c>
      <c r="AV17" s="238">
        <v>154.30000000000001</v>
      </c>
      <c r="AW17" s="238">
        <v>159.4</v>
      </c>
      <c r="AX17" s="238">
        <v>172.5</v>
      </c>
      <c r="AY17" s="238">
        <v>187.81780000000001</v>
      </c>
      <c r="AZ17" s="238">
        <v>151.28049999999999</v>
      </c>
      <c r="BA17" s="329">
        <v>96.142039999999994</v>
      </c>
      <c r="BB17" s="329">
        <v>103.3877</v>
      </c>
      <c r="BC17" s="329">
        <v>95.523809999999997</v>
      </c>
      <c r="BD17" s="329">
        <v>102.3462</v>
      </c>
      <c r="BE17" s="329">
        <v>110.852</v>
      </c>
      <c r="BF17" s="329">
        <v>112.9425</v>
      </c>
      <c r="BG17" s="329">
        <v>119.74679999999999</v>
      </c>
      <c r="BH17" s="329">
        <v>123.6771</v>
      </c>
      <c r="BI17" s="329">
        <v>126.876</v>
      </c>
      <c r="BJ17" s="329">
        <v>131.7355</v>
      </c>
      <c r="BK17" s="329">
        <v>102.5988</v>
      </c>
      <c r="BL17" s="329">
        <v>108.8266</v>
      </c>
      <c r="BM17" s="329">
        <v>110.8879</v>
      </c>
      <c r="BN17" s="329">
        <v>111.6172</v>
      </c>
      <c r="BO17" s="329">
        <v>114.2962</v>
      </c>
      <c r="BP17" s="329">
        <v>116.2993</v>
      </c>
      <c r="BQ17" s="329">
        <v>115.48099999999999</v>
      </c>
      <c r="BR17" s="329">
        <v>121.09180000000001</v>
      </c>
      <c r="BS17" s="329">
        <v>122.2308</v>
      </c>
      <c r="BT17" s="329">
        <v>124.01860000000001</v>
      </c>
      <c r="BU17" s="329">
        <v>127.8895</v>
      </c>
      <c r="BV17" s="329">
        <v>128.88290000000001</v>
      </c>
    </row>
    <row r="18" spans="1:74" ht="11.1" customHeight="1" x14ac:dyDescent="0.2">
      <c r="A18" s="52"/>
      <c r="B18" s="53" t="s">
        <v>237</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324"/>
      <c r="BB18" s="324"/>
      <c r="BC18" s="324"/>
      <c r="BD18" s="324"/>
      <c r="BE18" s="324"/>
      <c r="BF18" s="324"/>
      <c r="BG18" s="324"/>
      <c r="BH18" s="324"/>
      <c r="BI18" s="324"/>
      <c r="BJ18" s="324"/>
      <c r="BK18" s="324"/>
      <c r="BL18" s="324"/>
      <c r="BM18" s="324"/>
      <c r="BN18" s="324"/>
      <c r="BO18" s="324"/>
      <c r="BP18" s="324"/>
      <c r="BQ18" s="324"/>
      <c r="BR18" s="324"/>
      <c r="BS18" s="324"/>
      <c r="BT18" s="324"/>
      <c r="BU18" s="324"/>
      <c r="BV18" s="324"/>
    </row>
    <row r="19" spans="1:74" ht="11.1" customHeight="1" x14ac:dyDescent="0.2">
      <c r="A19" s="52" t="s">
        <v>513</v>
      </c>
      <c r="B19" s="151" t="s">
        <v>238</v>
      </c>
      <c r="C19" s="238">
        <v>194.85</v>
      </c>
      <c r="D19" s="238">
        <v>176.36</v>
      </c>
      <c r="E19" s="238">
        <v>196.875</v>
      </c>
      <c r="F19" s="238">
        <v>211.27500000000001</v>
      </c>
      <c r="G19" s="238">
        <v>226.82</v>
      </c>
      <c r="H19" s="238">
        <v>236.55</v>
      </c>
      <c r="I19" s="238">
        <v>223.9</v>
      </c>
      <c r="J19" s="238">
        <v>217.76</v>
      </c>
      <c r="K19" s="238">
        <v>221.85</v>
      </c>
      <c r="L19" s="238">
        <v>224.94</v>
      </c>
      <c r="M19" s="238">
        <v>218.15</v>
      </c>
      <c r="N19" s="238">
        <v>225.42500000000001</v>
      </c>
      <c r="O19" s="238">
        <v>234.9</v>
      </c>
      <c r="P19" s="238">
        <v>230.4</v>
      </c>
      <c r="Q19" s="238">
        <v>232.5</v>
      </c>
      <c r="R19" s="238">
        <v>241.72499999999999</v>
      </c>
      <c r="S19" s="238">
        <v>239.14</v>
      </c>
      <c r="T19" s="238">
        <v>234.65</v>
      </c>
      <c r="U19" s="238">
        <v>229.98</v>
      </c>
      <c r="V19" s="238">
        <v>238.02500000000001</v>
      </c>
      <c r="W19" s="238">
        <v>264.52499999999998</v>
      </c>
      <c r="X19" s="238">
        <v>250.5</v>
      </c>
      <c r="Y19" s="238">
        <v>256.35000000000002</v>
      </c>
      <c r="Z19" s="238">
        <v>247.67500000000001</v>
      </c>
      <c r="AA19" s="238">
        <v>255.46</v>
      </c>
      <c r="AB19" s="238">
        <v>258.72500000000002</v>
      </c>
      <c r="AC19" s="238">
        <v>259.125</v>
      </c>
      <c r="AD19" s="238">
        <v>275.7</v>
      </c>
      <c r="AE19" s="238">
        <v>290.07499999999999</v>
      </c>
      <c r="AF19" s="238">
        <v>289.07499999999999</v>
      </c>
      <c r="AG19" s="238">
        <v>284.86</v>
      </c>
      <c r="AH19" s="238">
        <v>283.57499999999999</v>
      </c>
      <c r="AI19" s="238">
        <v>283.55</v>
      </c>
      <c r="AJ19" s="238">
        <v>286</v>
      </c>
      <c r="AK19" s="238">
        <v>264.72500000000002</v>
      </c>
      <c r="AL19" s="238">
        <v>236.56</v>
      </c>
      <c r="AM19" s="238">
        <v>224.77500000000001</v>
      </c>
      <c r="AN19" s="238">
        <v>230.92500000000001</v>
      </c>
      <c r="AO19" s="238">
        <v>251.6</v>
      </c>
      <c r="AP19" s="238">
        <v>279.83999999999997</v>
      </c>
      <c r="AQ19" s="238">
        <v>285.92500000000001</v>
      </c>
      <c r="AR19" s="238">
        <v>271.57499999999999</v>
      </c>
      <c r="AS19" s="238">
        <v>274</v>
      </c>
      <c r="AT19" s="238">
        <v>262.10000000000002</v>
      </c>
      <c r="AU19" s="238">
        <v>259.22000000000003</v>
      </c>
      <c r="AV19" s="238">
        <v>262.7</v>
      </c>
      <c r="AW19" s="238">
        <v>259.77499999999998</v>
      </c>
      <c r="AX19" s="238">
        <v>255.5</v>
      </c>
      <c r="AY19" s="238">
        <v>254.77500000000001</v>
      </c>
      <c r="AZ19" s="238">
        <v>244.2</v>
      </c>
      <c r="BA19" s="329">
        <v>213.1874</v>
      </c>
      <c r="BB19" s="329">
        <v>197.4623</v>
      </c>
      <c r="BC19" s="329">
        <v>198.38630000000001</v>
      </c>
      <c r="BD19" s="329">
        <v>213.38040000000001</v>
      </c>
      <c r="BE19" s="329">
        <v>213.6842</v>
      </c>
      <c r="BF19" s="329">
        <v>211.98150000000001</v>
      </c>
      <c r="BG19" s="329">
        <v>203.697</v>
      </c>
      <c r="BH19" s="329">
        <v>207.85919999999999</v>
      </c>
      <c r="BI19" s="329">
        <v>207.83680000000001</v>
      </c>
      <c r="BJ19" s="329">
        <v>203.6294</v>
      </c>
      <c r="BK19" s="329">
        <v>196.47929999999999</v>
      </c>
      <c r="BL19" s="329">
        <v>207.37819999999999</v>
      </c>
      <c r="BM19" s="329">
        <v>219.74369999999999</v>
      </c>
      <c r="BN19" s="329">
        <v>231.1814</v>
      </c>
      <c r="BO19" s="329">
        <v>242.41720000000001</v>
      </c>
      <c r="BP19" s="329">
        <v>245.76150000000001</v>
      </c>
      <c r="BQ19" s="329">
        <v>245.37039999999999</v>
      </c>
      <c r="BR19" s="329">
        <v>247.58680000000001</v>
      </c>
      <c r="BS19" s="329">
        <v>240.75409999999999</v>
      </c>
      <c r="BT19" s="329">
        <v>238.6728</v>
      </c>
      <c r="BU19" s="329">
        <v>239.1593</v>
      </c>
      <c r="BV19" s="329">
        <v>231.15260000000001</v>
      </c>
    </row>
    <row r="20" spans="1:74" ht="11.1" customHeight="1" x14ac:dyDescent="0.2">
      <c r="A20" s="52" t="s">
        <v>536</v>
      </c>
      <c r="B20" s="151" t="s">
        <v>239</v>
      </c>
      <c r="C20" s="238">
        <v>205.65</v>
      </c>
      <c r="D20" s="238">
        <v>187.2</v>
      </c>
      <c r="E20" s="238">
        <v>207.07499999999999</v>
      </c>
      <c r="F20" s="238">
        <v>221.57499999999999</v>
      </c>
      <c r="G20" s="238">
        <v>237.1</v>
      </c>
      <c r="H20" s="238">
        <v>246.7</v>
      </c>
      <c r="I20" s="238">
        <v>234.5</v>
      </c>
      <c r="J20" s="238">
        <v>228.38</v>
      </c>
      <c r="K20" s="238">
        <v>232.65</v>
      </c>
      <c r="L20" s="238">
        <v>235.92</v>
      </c>
      <c r="M20" s="238">
        <v>229.5</v>
      </c>
      <c r="N20" s="238">
        <v>236.55</v>
      </c>
      <c r="O20" s="238">
        <v>245.84</v>
      </c>
      <c r="P20" s="238">
        <v>241.6</v>
      </c>
      <c r="Q20" s="238">
        <v>243.67500000000001</v>
      </c>
      <c r="R20" s="238">
        <v>252.75</v>
      </c>
      <c r="S20" s="238">
        <v>250.26</v>
      </c>
      <c r="T20" s="238">
        <v>246.02500000000001</v>
      </c>
      <c r="U20" s="238">
        <v>241.44</v>
      </c>
      <c r="V20" s="238">
        <v>249.4</v>
      </c>
      <c r="W20" s="238">
        <v>276.125</v>
      </c>
      <c r="X20" s="238">
        <v>262.10000000000002</v>
      </c>
      <c r="Y20" s="238">
        <v>267.75</v>
      </c>
      <c r="Z20" s="238">
        <v>259.375</v>
      </c>
      <c r="AA20" s="238">
        <v>267.12</v>
      </c>
      <c r="AB20" s="238">
        <v>270.47500000000002</v>
      </c>
      <c r="AC20" s="238">
        <v>270.89999999999998</v>
      </c>
      <c r="AD20" s="238">
        <v>287.32</v>
      </c>
      <c r="AE20" s="238">
        <v>298.67500000000001</v>
      </c>
      <c r="AF20" s="238">
        <v>296.95</v>
      </c>
      <c r="AG20" s="238">
        <v>292.77999999999997</v>
      </c>
      <c r="AH20" s="238">
        <v>291.42500000000001</v>
      </c>
      <c r="AI20" s="238">
        <v>291.47500000000002</v>
      </c>
      <c r="AJ20" s="238">
        <v>294.26</v>
      </c>
      <c r="AK20" s="238">
        <v>273.57499999999999</v>
      </c>
      <c r="AL20" s="238">
        <v>245.72</v>
      </c>
      <c r="AM20" s="238">
        <v>233.75</v>
      </c>
      <c r="AN20" s="238">
        <v>239.32499999999999</v>
      </c>
      <c r="AO20" s="238">
        <v>259.42500000000001</v>
      </c>
      <c r="AP20" s="238">
        <v>288.12</v>
      </c>
      <c r="AQ20" s="238">
        <v>294.625</v>
      </c>
      <c r="AR20" s="238">
        <v>280.35000000000002</v>
      </c>
      <c r="AS20" s="238">
        <v>282.32</v>
      </c>
      <c r="AT20" s="238">
        <v>270.67500000000001</v>
      </c>
      <c r="AU20" s="238">
        <v>268.14</v>
      </c>
      <c r="AV20" s="238">
        <v>272.39999999999998</v>
      </c>
      <c r="AW20" s="238">
        <v>269.32499999999999</v>
      </c>
      <c r="AX20" s="238">
        <v>264.5</v>
      </c>
      <c r="AY20" s="238">
        <v>263.55</v>
      </c>
      <c r="AZ20" s="238">
        <v>253.25</v>
      </c>
      <c r="BA20" s="329">
        <v>223.26769999999999</v>
      </c>
      <c r="BB20" s="329">
        <v>208.46029999999999</v>
      </c>
      <c r="BC20" s="329">
        <v>210.01750000000001</v>
      </c>
      <c r="BD20" s="329">
        <v>225.25579999999999</v>
      </c>
      <c r="BE20" s="329">
        <v>225.9873</v>
      </c>
      <c r="BF20" s="329">
        <v>224.50049999999999</v>
      </c>
      <c r="BG20" s="329">
        <v>216.42580000000001</v>
      </c>
      <c r="BH20" s="329">
        <v>220.82830000000001</v>
      </c>
      <c r="BI20" s="329">
        <v>220.98310000000001</v>
      </c>
      <c r="BJ20" s="329">
        <v>216.95830000000001</v>
      </c>
      <c r="BK20" s="329">
        <v>209.71340000000001</v>
      </c>
      <c r="BL20" s="329">
        <v>220.61940000000001</v>
      </c>
      <c r="BM20" s="329">
        <v>232.75829999999999</v>
      </c>
      <c r="BN20" s="329">
        <v>244.221</v>
      </c>
      <c r="BO20" s="329">
        <v>255.47989999999999</v>
      </c>
      <c r="BP20" s="329">
        <v>258.70100000000002</v>
      </c>
      <c r="BQ20" s="329">
        <v>258.49970000000002</v>
      </c>
      <c r="BR20" s="329">
        <v>260.7663</v>
      </c>
      <c r="BS20" s="329">
        <v>254.03129999999999</v>
      </c>
      <c r="BT20" s="329">
        <v>252.1336</v>
      </c>
      <c r="BU20" s="329">
        <v>252.75909999999999</v>
      </c>
      <c r="BV20" s="329">
        <v>244.92</v>
      </c>
    </row>
    <row r="21" spans="1:74" ht="11.1" customHeight="1" x14ac:dyDescent="0.2">
      <c r="A21" s="52" t="s">
        <v>537</v>
      </c>
      <c r="B21" s="151" t="s">
        <v>829</v>
      </c>
      <c r="C21" s="238">
        <v>214.27500000000001</v>
      </c>
      <c r="D21" s="238">
        <v>199.82</v>
      </c>
      <c r="E21" s="238">
        <v>209</v>
      </c>
      <c r="F21" s="238">
        <v>215.15</v>
      </c>
      <c r="G21" s="238">
        <v>231.46</v>
      </c>
      <c r="H21" s="238">
        <v>242.25</v>
      </c>
      <c r="I21" s="238">
        <v>240.45</v>
      </c>
      <c r="J21" s="238">
        <v>235.06</v>
      </c>
      <c r="K21" s="238">
        <v>239.42500000000001</v>
      </c>
      <c r="L21" s="238">
        <v>245.44</v>
      </c>
      <c r="M21" s="238">
        <v>243.85</v>
      </c>
      <c r="N21" s="238">
        <v>251</v>
      </c>
      <c r="O21" s="238">
        <v>257.98</v>
      </c>
      <c r="P21" s="238">
        <v>256.8</v>
      </c>
      <c r="Q21" s="238">
        <v>255.35</v>
      </c>
      <c r="R21" s="238">
        <v>258.25</v>
      </c>
      <c r="S21" s="238">
        <v>256.04000000000002</v>
      </c>
      <c r="T21" s="238">
        <v>251.05</v>
      </c>
      <c r="U21" s="238">
        <v>249.64</v>
      </c>
      <c r="V21" s="238">
        <v>259.5</v>
      </c>
      <c r="W21" s="238">
        <v>278.47500000000002</v>
      </c>
      <c r="X21" s="238">
        <v>279.42</v>
      </c>
      <c r="Y21" s="238">
        <v>290.875</v>
      </c>
      <c r="Z21" s="238">
        <v>290.89999999999998</v>
      </c>
      <c r="AA21" s="238">
        <v>301.83999999999997</v>
      </c>
      <c r="AB21" s="238">
        <v>304.57499999999999</v>
      </c>
      <c r="AC21" s="238">
        <v>298.75</v>
      </c>
      <c r="AD21" s="238">
        <v>309.58</v>
      </c>
      <c r="AE21" s="238">
        <v>324.375</v>
      </c>
      <c r="AF21" s="238">
        <v>325.27499999999998</v>
      </c>
      <c r="AG21" s="238">
        <v>323.27999999999997</v>
      </c>
      <c r="AH21" s="238">
        <v>321.82499999999999</v>
      </c>
      <c r="AI21" s="238">
        <v>326.22500000000002</v>
      </c>
      <c r="AJ21" s="238">
        <v>336.54</v>
      </c>
      <c r="AK21" s="238">
        <v>329.95</v>
      </c>
      <c r="AL21" s="238">
        <v>312.27999999999997</v>
      </c>
      <c r="AM21" s="238">
        <v>297.97500000000002</v>
      </c>
      <c r="AN21" s="238">
        <v>299.64999999999998</v>
      </c>
      <c r="AO21" s="238">
        <v>307.625</v>
      </c>
      <c r="AP21" s="238">
        <v>312.10000000000002</v>
      </c>
      <c r="AQ21" s="238">
        <v>316.125</v>
      </c>
      <c r="AR21" s="238">
        <v>308.85000000000002</v>
      </c>
      <c r="AS21" s="238">
        <v>304.52</v>
      </c>
      <c r="AT21" s="238">
        <v>300.5</v>
      </c>
      <c r="AU21" s="238">
        <v>301.62</v>
      </c>
      <c r="AV21" s="238">
        <v>305.3</v>
      </c>
      <c r="AW21" s="238">
        <v>306.875</v>
      </c>
      <c r="AX21" s="238">
        <v>305.5</v>
      </c>
      <c r="AY21" s="238">
        <v>304.75</v>
      </c>
      <c r="AZ21" s="238">
        <v>290.95</v>
      </c>
      <c r="BA21" s="329">
        <v>255.45650000000001</v>
      </c>
      <c r="BB21" s="329">
        <v>238.05779999999999</v>
      </c>
      <c r="BC21" s="329">
        <v>233.4804</v>
      </c>
      <c r="BD21" s="329">
        <v>240.45269999999999</v>
      </c>
      <c r="BE21" s="329">
        <v>243.32769999999999</v>
      </c>
      <c r="BF21" s="329">
        <v>243.67930000000001</v>
      </c>
      <c r="BG21" s="329">
        <v>243.2252</v>
      </c>
      <c r="BH21" s="329">
        <v>251.4537</v>
      </c>
      <c r="BI21" s="329">
        <v>255.8364</v>
      </c>
      <c r="BJ21" s="329">
        <v>258.62299999999999</v>
      </c>
      <c r="BK21" s="329">
        <v>248.09399999999999</v>
      </c>
      <c r="BL21" s="329">
        <v>251.6422</v>
      </c>
      <c r="BM21" s="329">
        <v>263.46069999999997</v>
      </c>
      <c r="BN21" s="329">
        <v>267.90859999999998</v>
      </c>
      <c r="BO21" s="329">
        <v>271.41120000000001</v>
      </c>
      <c r="BP21" s="329">
        <v>274.8005</v>
      </c>
      <c r="BQ21" s="329">
        <v>275.608</v>
      </c>
      <c r="BR21" s="329">
        <v>279.22480000000002</v>
      </c>
      <c r="BS21" s="329">
        <v>280.88139999999999</v>
      </c>
      <c r="BT21" s="329">
        <v>285.96969999999999</v>
      </c>
      <c r="BU21" s="329">
        <v>288.28160000000003</v>
      </c>
      <c r="BV21" s="329">
        <v>289.92970000000003</v>
      </c>
    </row>
    <row r="22" spans="1:74" ht="11.1" customHeight="1" x14ac:dyDescent="0.2">
      <c r="A22" s="52" t="s">
        <v>497</v>
      </c>
      <c r="B22" s="151" t="s">
        <v>564</v>
      </c>
      <c r="C22" s="238">
        <v>197</v>
      </c>
      <c r="D22" s="238">
        <v>192.3</v>
      </c>
      <c r="E22" s="238">
        <v>194.7</v>
      </c>
      <c r="F22" s="238">
        <v>198.9</v>
      </c>
      <c r="G22" s="238">
        <v>209.7</v>
      </c>
      <c r="H22" s="238">
        <v>215.5</v>
      </c>
      <c r="I22" s="238">
        <v>213</v>
      </c>
      <c r="J22" s="238">
        <v>207.3</v>
      </c>
      <c r="K22" s="238">
        <v>212.2</v>
      </c>
      <c r="L22" s="238">
        <v>228.8</v>
      </c>
      <c r="M22" s="238">
        <v>225.6</v>
      </c>
      <c r="N22" s="238">
        <v>239.4</v>
      </c>
      <c r="O22" s="238">
        <v>248.2</v>
      </c>
      <c r="P22" s="238">
        <v>247.4</v>
      </c>
      <c r="Q22" s="238">
        <v>244.9</v>
      </c>
      <c r="R22" s="238">
        <v>243.8</v>
      </c>
      <c r="S22" s="238">
        <v>237.8</v>
      </c>
      <c r="T22" s="238">
        <v>228.4</v>
      </c>
      <c r="U22" s="238">
        <v>221.5</v>
      </c>
      <c r="V22" s="238">
        <v>229.2</v>
      </c>
      <c r="W22" s="238">
        <v>248.1</v>
      </c>
      <c r="X22" s="238">
        <v>252</v>
      </c>
      <c r="Y22" s="238">
        <v>263.3</v>
      </c>
      <c r="Z22" s="238">
        <v>270.3</v>
      </c>
      <c r="AA22" s="238">
        <v>290.2</v>
      </c>
      <c r="AB22" s="238">
        <v>285.60000000000002</v>
      </c>
      <c r="AC22" s="238">
        <v>282.7</v>
      </c>
      <c r="AD22" s="238">
        <v>287.5</v>
      </c>
      <c r="AE22" s="238">
        <v>313.2</v>
      </c>
      <c r="AF22" s="238">
        <v>313.2</v>
      </c>
      <c r="AG22" s="238">
        <v>322</v>
      </c>
      <c r="AH22" s="238">
        <v>322.89999999999998</v>
      </c>
      <c r="AI22" s="238">
        <v>327.9</v>
      </c>
      <c r="AJ22" s="238">
        <v>338.1</v>
      </c>
      <c r="AK22" s="238">
        <v>328.6</v>
      </c>
      <c r="AL22" s="238">
        <v>295.10000000000002</v>
      </c>
      <c r="AM22" s="238">
        <v>293.39999999999998</v>
      </c>
      <c r="AN22" s="238">
        <v>303</v>
      </c>
      <c r="AO22" s="238">
        <v>305</v>
      </c>
      <c r="AP22" s="238">
        <v>310.3</v>
      </c>
      <c r="AQ22" s="238">
        <v>303</v>
      </c>
      <c r="AR22" s="238">
        <v>294.60000000000002</v>
      </c>
      <c r="AS22" s="238">
        <v>293.2</v>
      </c>
      <c r="AT22" s="238">
        <v>287</v>
      </c>
      <c r="AU22" s="238">
        <v>289.39999999999998</v>
      </c>
      <c r="AV22" s="238">
        <v>300.8</v>
      </c>
      <c r="AW22" s="238">
        <v>298.39999999999998</v>
      </c>
      <c r="AX22" s="238">
        <v>303.5</v>
      </c>
      <c r="AY22" s="238">
        <v>305.2</v>
      </c>
      <c r="AZ22" s="238">
        <v>287.97300000000001</v>
      </c>
      <c r="BA22" s="329">
        <v>257.90800000000002</v>
      </c>
      <c r="BB22" s="329">
        <v>242.13149999999999</v>
      </c>
      <c r="BC22" s="329">
        <v>238.2149</v>
      </c>
      <c r="BD22" s="329">
        <v>235.17060000000001</v>
      </c>
      <c r="BE22" s="329">
        <v>229.85659999999999</v>
      </c>
      <c r="BF22" s="329">
        <v>227.37190000000001</v>
      </c>
      <c r="BG22" s="329">
        <v>230.11760000000001</v>
      </c>
      <c r="BH22" s="329">
        <v>241.435</v>
      </c>
      <c r="BI22" s="329">
        <v>247.69380000000001</v>
      </c>
      <c r="BJ22" s="329">
        <v>253.73410000000001</v>
      </c>
      <c r="BK22" s="329">
        <v>251.15860000000001</v>
      </c>
      <c r="BL22" s="329">
        <v>257.89429999999999</v>
      </c>
      <c r="BM22" s="329">
        <v>263.72340000000003</v>
      </c>
      <c r="BN22" s="329">
        <v>261.49279999999999</v>
      </c>
      <c r="BO22" s="329">
        <v>266.24209999999999</v>
      </c>
      <c r="BP22" s="329">
        <v>265.94499999999999</v>
      </c>
      <c r="BQ22" s="329">
        <v>265.65949999999998</v>
      </c>
      <c r="BR22" s="329">
        <v>272.1859</v>
      </c>
      <c r="BS22" s="329">
        <v>279.33879999999999</v>
      </c>
      <c r="BT22" s="329">
        <v>287.44729999999998</v>
      </c>
      <c r="BU22" s="329">
        <v>291.05059999999997</v>
      </c>
      <c r="BV22" s="329">
        <v>295.7276</v>
      </c>
    </row>
    <row r="23" spans="1:74" ht="11.1" customHeight="1" x14ac:dyDescent="0.2">
      <c r="A23" s="49"/>
      <c r="B23" s="54" t="s">
        <v>137</v>
      </c>
      <c r="C23" s="221"/>
      <c r="D23" s="221"/>
      <c r="E23" s="221"/>
      <c r="F23" s="221"/>
      <c r="G23" s="221"/>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407"/>
      <c r="BB23" s="407"/>
      <c r="BC23" s="407"/>
      <c r="BD23" s="407"/>
      <c r="BE23" s="407"/>
      <c r="BF23" s="407"/>
      <c r="BG23" s="407"/>
      <c r="BH23" s="407"/>
      <c r="BI23" s="407"/>
      <c r="BJ23" s="407"/>
      <c r="BK23" s="778"/>
      <c r="BL23" s="407"/>
      <c r="BM23" s="407"/>
      <c r="BN23" s="407"/>
      <c r="BO23" s="407"/>
      <c r="BP23" s="407"/>
      <c r="BQ23" s="407"/>
      <c r="BR23" s="407"/>
      <c r="BS23" s="407"/>
      <c r="BT23" s="407"/>
      <c r="BU23" s="407"/>
      <c r="BV23" s="407"/>
    </row>
    <row r="24" spans="1:74" ht="11.1" customHeight="1" x14ac:dyDescent="0.2">
      <c r="A24" s="52" t="s">
        <v>755</v>
      </c>
      <c r="B24" s="151" t="s">
        <v>136</v>
      </c>
      <c r="C24" s="215">
        <v>2.3720370000000002</v>
      </c>
      <c r="D24" s="215">
        <v>2.0665710000000002</v>
      </c>
      <c r="E24" s="215">
        <v>1.7964310000000001</v>
      </c>
      <c r="F24" s="215">
        <v>1.991763</v>
      </c>
      <c r="G24" s="215">
        <v>1.996958</v>
      </c>
      <c r="H24" s="215">
        <v>2.6878929999999999</v>
      </c>
      <c r="I24" s="215">
        <v>2.9320580000000001</v>
      </c>
      <c r="J24" s="215">
        <v>2.9320580000000001</v>
      </c>
      <c r="K24" s="215">
        <v>3.1086879999999999</v>
      </c>
      <c r="L24" s="215">
        <v>3.0931030000000002</v>
      </c>
      <c r="M24" s="215">
        <v>2.6473719999999998</v>
      </c>
      <c r="N24" s="215">
        <v>3.7310490000000001</v>
      </c>
      <c r="O24" s="215">
        <v>3.4262480000000002</v>
      </c>
      <c r="P24" s="215">
        <v>2.9575239999999998</v>
      </c>
      <c r="Q24" s="215">
        <v>2.9865599999999999</v>
      </c>
      <c r="R24" s="215">
        <v>3.2178110000000002</v>
      </c>
      <c r="S24" s="215">
        <v>3.2665500000000001</v>
      </c>
      <c r="T24" s="215">
        <v>3.0850749999999998</v>
      </c>
      <c r="U24" s="215">
        <v>3.094408</v>
      </c>
      <c r="V24" s="215">
        <v>3.0072999999999999</v>
      </c>
      <c r="W24" s="215">
        <v>3.086112</v>
      </c>
      <c r="X24" s="215">
        <v>2.9855230000000001</v>
      </c>
      <c r="Y24" s="215">
        <v>3.125518</v>
      </c>
      <c r="Z24" s="215">
        <v>2.9253770000000001</v>
      </c>
      <c r="AA24" s="215">
        <v>3.8302200000000002</v>
      </c>
      <c r="AB24" s="215">
        <v>2.7714599999999998</v>
      </c>
      <c r="AC24" s="215">
        <v>2.795334</v>
      </c>
      <c r="AD24" s="215">
        <v>2.9022480000000002</v>
      </c>
      <c r="AE24" s="215">
        <v>2.9064000000000001</v>
      </c>
      <c r="AF24" s="215">
        <v>3.0797460000000001</v>
      </c>
      <c r="AG24" s="215">
        <v>2.9406539999999999</v>
      </c>
      <c r="AH24" s="215">
        <v>3.073518</v>
      </c>
      <c r="AI24" s="215">
        <v>3.1088100000000001</v>
      </c>
      <c r="AJ24" s="215">
        <v>3.4004880000000002</v>
      </c>
      <c r="AK24" s="215">
        <v>4.2464579999999996</v>
      </c>
      <c r="AL24" s="215">
        <v>4.1945579999999998</v>
      </c>
      <c r="AM24" s="215">
        <v>3.2271420000000002</v>
      </c>
      <c r="AN24" s="215">
        <v>2.7932579999999998</v>
      </c>
      <c r="AO24" s="215">
        <v>3.0600239999999999</v>
      </c>
      <c r="AP24" s="215">
        <v>2.7475860000000001</v>
      </c>
      <c r="AQ24" s="215">
        <v>2.7382439999999999</v>
      </c>
      <c r="AR24" s="215">
        <v>2.4901620000000002</v>
      </c>
      <c r="AS24" s="215">
        <v>2.455908</v>
      </c>
      <c r="AT24" s="215">
        <v>2.3053979999999998</v>
      </c>
      <c r="AU24" s="215">
        <v>2.6562420000000002</v>
      </c>
      <c r="AV24" s="215">
        <v>2.419578</v>
      </c>
      <c r="AW24" s="215">
        <v>2.7538140000000002</v>
      </c>
      <c r="AX24" s="215">
        <v>2.3033220000000001</v>
      </c>
      <c r="AY24" s="215">
        <v>2.0967600000000002</v>
      </c>
      <c r="AZ24" s="215">
        <v>1.98258</v>
      </c>
      <c r="BA24" s="323">
        <v>1.8165</v>
      </c>
      <c r="BB24" s="323">
        <v>1.8684000000000001</v>
      </c>
      <c r="BC24" s="323">
        <v>2.0033400000000001</v>
      </c>
      <c r="BD24" s="323">
        <v>2.06562</v>
      </c>
      <c r="BE24" s="323">
        <v>2.2317</v>
      </c>
      <c r="BF24" s="323">
        <v>2.3458800000000002</v>
      </c>
      <c r="BG24" s="323">
        <v>2.3458800000000002</v>
      </c>
      <c r="BH24" s="323">
        <v>2.39778</v>
      </c>
      <c r="BI24" s="323">
        <v>2.4912000000000001</v>
      </c>
      <c r="BJ24" s="323">
        <v>2.6261399999999999</v>
      </c>
      <c r="BK24" s="323">
        <v>2.7714599999999998</v>
      </c>
      <c r="BL24" s="323">
        <v>2.7507000000000001</v>
      </c>
      <c r="BM24" s="323">
        <v>2.6987999999999999</v>
      </c>
      <c r="BN24" s="323">
        <v>2.5015800000000001</v>
      </c>
      <c r="BO24" s="323">
        <v>2.5119600000000002</v>
      </c>
      <c r="BP24" s="323">
        <v>2.5119600000000002</v>
      </c>
      <c r="BQ24" s="323">
        <v>2.5327199999999999</v>
      </c>
      <c r="BR24" s="323">
        <v>2.5327199999999999</v>
      </c>
      <c r="BS24" s="323">
        <v>2.5119600000000002</v>
      </c>
      <c r="BT24" s="323">
        <v>2.5327199999999999</v>
      </c>
      <c r="BU24" s="323">
        <v>2.6261399999999999</v>
      </c>
      <c r="BV24" s="323">
        <v>2.7403200000000001</v>
      </c>
    </row>
    <row r="25" spans="1:74" ht="11.1" customHeight="1" x14ac:dyDescent="0.2">
      <c r="A25" s="52" t="s">
        <v>138</v>
      </c>
      <c r="B25" s="151" t="s">
        <v>130</v>
      </c>
      <c r="C25" s="215">
        <v>2.2829999999999999</v>
      </c>
      <c r="D25" s="215">
        <v>1.9890000000000001</v>
      </c>
      <c r="E25" s="215">
        <v>1.7290000000000001</v>
      </c>
      <c r="F25" s="215">
        <v>1.917</v>
      </c>
      <c r="G25" s="215">
        <v>1.9219999999999999</v>
      </c>
      <c r="H25" s="215">
        <v>2.5870000000000002</v>
      </c>
      <c r="I25" s="215">
        <v>2.8220000000000001</v>
      </c>
      <c r="J25" s="215">
        <v>2.8220000000000001</v>
      </c>
      <c r="K25" s="215">
        <v>2.992</v>
      </c>
      <c r="L25" s="215">
        <v>2.9769999999999999</v>
      </c>
      <c r="M25" s="215">
        <v>2.548</v>
      </c>
      <c r="N25" s="215">
        <v>3.5910000000000002</v>
      </c>
      <c r="O25" s="215">
        <v>3.3039999999999998</v>
      </c>
      <c r="P25" s="215">
        <v>2.8519999999999999</v>
      </c>
      <c r="Q25" s="215">
        <v>2.88</v>
      </c>
      <c r="R25" s="215">
        <v>3.1030000000000002</v>
      </c>
      <c r="S25" s="215">
        <v>3.15</v>
      </c>
      <c r="T25" s="215">
        <v>2.9750000000000001</v>
      </c>
      <c r="U25" s="215">
        <v>2.984</v>
      </c>
      <c r="V25" s="215">
        <v>2.9</v>
      </c>
      <c r="W25" s="215">
        <v>2.976</v>
      </c>
      <c r="X25" s="215">
        <v>2.879</v>
      </c>
      <c r="Y25" s="215">
        <v>3.0139999999999998</v>
      </c>
      <c r="Z25" s="215">
        <v>2.8210000000000002</v>
      </c>
      <c r="AA25" s="215">
        <v>3.69</v>
      </c>
      <c r="AB25" s="215">
        <v>2.67</v>
      </c>
      <c r="AC25" s="215">
        <v>2.6930000000000001</v>
      </c>
      <c r="AD25" s="215">
        <v>2.7959999999999998</v>
      </c>
      <c r="AE25" s="215">
        <v>2.8</v>
      </c>
      <c r="AF25" s="215">
        <v>2.9670000000000001</v>
      </c>
      <c r="AG25" s="215">
        <v>2.8330000000000002</v>
      </c>
      <c r="AH25" s="215">
        <v>2.9609999999999999</v>
      </c>
      <c r="AI25" s="215">
        <v>2.9950000000000001</v>
      </c>
      <c r="AJ25" s="215">
        <v>3.2759999999999998</v>
      </c>
      <c r="AK25" s="215">
        <v>4.0910000000000002</v>
      </c>
      <c r="AL25" s="215">
        <v>4.0410000000000004</v>
      </c>
      <c r="AM25" s="215">
        <v>3.109</v>
      </c>
      <c r="AN25" s="215">
        <v>2.6909999999999998</v>
      </c>
      <c r="AO25" s="215">
        <v>2.948</v>
      </c>
      <c r="AP25" s="215">
        <v>2.6469999999999998</v>
      </c>
      <c r="AQ25" s="215">
        <v>2.6379999999999999</v>
      </c>
      <c r="AR25" s="215">
        <v>2.399</v>
      </c>
      <c r="AS25" s="215">
        <v>2.3660000000000001</v>
      </c>
      <c r="AT25" s="215">
        <v>2.2210000000000001</v>
      </c>
      <c r="AU25" s="215">
        <v>2.5590000000000002</v>
      </c>
      <c r="AV25" s="215">
        <v>2.331</v>
      </c>
      <c r="AW25" s="215">
        <v>2.653</v>
      </c>
      <c r="AX25" s="215">
        <v>2.2189999999999999</v>
      </c>
      <c r="AY25" s="215">
        <v>2.02</v>
      </c>
      <c r="AZ25" s="215">
        <v>1.91</v>
      </c>
      <c r="BA25" s="323">
        <v>1.75</v>
      </c>
      <c r="BB25" s="323">
        <v>1.8</v>
      </c>
      <c r="BC25" s="323">
        <v>1.93</v>
      </c>
      <c r="BD25" s="323">
        <v>1.99</v>
      </c>
      <c r="BE25" s="323">
        <v>2.15</v>
      </c>
      <c r="BF25" s="323">
        <v>2.2599999999999998</v>
      </c>
      <c r="BG25" s="323">
        <v>2.2599999999999998</v>
      </c>
      <c r="BH25" s="323">
        <v>2.31</v>
      </c>
      <c r="BI25" s="323">
        <v>2.4</v>
      </c>
      <c r="BJ25" s="323">
        <v>2.5299999999999998</v>
      </c>
      <c r="BK25" s="323">
        <v>2.67</v>
      </c>
      <c r="BL25" s="323">
        <v>2.65</v>
      </c>
      <c r="BM25" s="323">
        <v>2.6</v>
      </c>
      <c r="BN25" s="323">
        <v>2.41</v>
      </c>
      <c r="BO25" s="323">
        <v>2.42</v>
      </c>
      <c r="BP25" s="323">
        <v>2.42</v>
      </c>
      <c r="BQ25" s="323">
        <v>2.44</v>
      </c>
      <c r="BR25" s="323">
        <v>2.44</v>
      </c>
      <c r="BS25" s="323">
        <v>2.42</v>
      </c>
      <c r="BT25" s="323">
        <v>2.44</v>
      </c>
      <c r="BU25" s="323">
        <v>2.5299999999999998</v>
      </c>
      <c r="BV25" s="323">
        <v>2.64</v>
      </c>
    </row>
    <row r="26" spans="1:74" ht="11.1" customHeight="1" x14ac:dyDescent="0.2">
      <c r="A26" s="52"/>
      <c r="B26" s="53" t="s">
        <v>1050</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326"/>
      <c r="BB26" s="326"/>
      <c r="BC26" s="326"/>
      <c r="BD26" s="326"/>
      <c r="BE26" s="326"/>
      <c r="BF26" s="326"/>
      <c r="BG26" s="326"/>
      <c r="BH26" s="326"/>
      <c r="BI26" s="326"/>
      <c r="BJ26" s="326"/>
      <c r="BK26" s="326"/>
      <c r="BL26" s="326"/>
      <c r="BM26" s="326"/>
      <c r="BN26" s="326"/>
      <c r="BO26" s="326"/>
      <c r="BP26" s="326"/>
      <c r="BQ26" s="326"/>
      <c r="BR26" s="326"/>
      <c r="BS26" s="326"/>
      <c r="BT26" s="326"/>
      <c r="BU26" s="326"/>
      <c r="BV26" s="326"/>
    </row>
    <row r="27" spans="1:74" ht="11.1" customHeight="1" x14ac:dyDescent="0.2">
      <c r="A27" s="52" t="s">
        <v>696</v>
      </c>
      <c r="B27" s="151" t="s">
        <v>400</v>
      </c>
      <c r="C27" s="215">
        <v>3.62</v>
      </c>
      <c r="D27" s="215">
        <v>3.58</v>
      </c>
      <c r="E27" s="215">
        <v>3.02</v>
      </c>
      <c r="F27" s="215">
        <v>3</v>
      </c>
      <c r="G27" s="215">
        <v>2.9</v>
      </c>
      <c r="H27" s="215">
        <v>2.89</v>
      </c>
      <c r="I27" s="215">
        <v>3.57</v>
      </c>
      <c r="J27" s="215">
        <v>3.59</v>
      </c>
      <c r="K27" s="215">
        <v>3.74</v>
      </c>
      <c r="L27" s="215">
        <v>3.87</v>
      </c>
      <c r="M27" s="215">
        <v>3.86</v>
      </c>
      <c r="N27" s="215">
        <v>4.2699999999999996</v>
      </c>
      <c r="O27" s="215">
        <v>4.8499999999999996</v>
      </c>
      <c r="P27" s="215">
        <v>4.53</v>
      </c>
      <c r="Q27" s="215">
        <v>3.92</v>
      </c>
      <c r="R27" s="215">
        <v>4.1100000000000003</v>
      </c>
      <c r="S27" s="215">
        <v>4.0199999999999996</v>
      </c>
      <c r="T27" s="215">
        <v>4.05</v>
      </c>
      <c r="U27" s="215">
        <v>3.92</v>
      </c>
      <c r="V27" s="215">
        <v>3.78</v>
      </c>
      <c r="W27" s="215">
        <v>3.83</v>
      </c>
      <c r="X27" s="215">
        <v>3.78</v>
      </c>
      <c r="Y27" s="215">
        <v>3.84</v>
      </c>
      <c r="Z27" s="215">
        <v>4.1900000000000004</v>
      </c>
      <c r="AA27" s="215">
        <v>4.4800000000000004</v>
      </c>
      <c r="AB27" s="215">
        <v>4.87</v>
      </c>
      <c r="AC27" s="215">
        <v>4.0199999999999996</v>
      </c>
      <c r="AD27" s="215">
        <v>3.91</v>
      </c>
      <c r="AE27" s="215">
        <v>3.81</v>
      </c>
      <c r="AF27" s="215">
        <v>3.78</v>
      </c>
      <c r="AG27" s="215">
        <v>3.77</v>
      </c>
      <c r="AH27" s="215">
        <v>3.68</v>
      </c>
      <c r="AI27" s="215">
        <v>3.76</v>
      </c>
      <c r="AJ27" s="215">
        <v>4.04</v>
      </c>
      <c r="AK27" s="215">
        <v>4.5199999999999996</v>
      </c>
      <c r="AL27" s="215">
        <v>5.48</v>
      </c>
      <c r="AM27" s="215">
        <v>5.03</v>
      </c>
      <c r="AN27" s="215">
        <v>4.6399999999999997</v>
      </c>
      <c r="AO27" s="215">
        <v>4.32</v>
      </c>
      <c r="AP27" s="215">
        <v>4</v>
      </c>
      <c r="AQ27" s="215">
        <v>3.64</v>
      </c>
      <c r="AR27" s="215">
        <v>3.55</v>
      </c>
      <c r="AS27" s="215">
        <v>3.34</v>
      </c>
      <c r="AT27" s="215">
        <v>3.2</v>
      </c>
      <c r="AU27" s="215">
        <v>3.35</v>
      </c>
      <c r="AV27" s="215">
        <v>3.43</v>
      </c>
      <c r="AW27" s="215">
        <v>3.87</v>
      </c>
      <c r="AX27" s="215">
        <v>3.88</v>
      </c>
      <c r="AY27" s="215">
        <v>3.8388870000000002</v>
      </c>
      <c r="AZ27" s="215">
        <v>3.4105539999999999</v>
      </c>
      <c r="BA27" s="323">
        <v>3.2096450000000001</v>
      </c>
      <c r="BB27" s="323">
        <v>2.875604</v>
      </c>
      <c r="BC27" s="323">
        <v>2.865666</v>
      </c>
      <c r="BD27" s="323">
        <v>2.8920379999999999</v>
      </c>
      <c r="BE27" s="323">
        <v>2.996985</v>
      </c>
      <c r="BF27" s="323">
        <v>3.1880410000000001</v>
      </c>
      <c r="BG27" s="323">
        <v>3.1947359999999998</v>
      </c>
      <c r="BH27" s="323">
        <v>3.395305</v>
      </c>
      <c r="BI27" s="323">
        <v>3.5772469999999998</v>
      </c>
      <c r="BJ27" s="323">
        <v>3.9431340000000001</v>
      </c>
      <c r="BK27" s="323">
        <v>4.1469620000000003</v>
      </c>
      <c r="BL27" s="323">
        <v>4.087288</v>
      </c>
      <c r="BM27" s="323">
        <v>3.9338340000000001</v>
      </c>
      <c r="BN27" s="323">
        <v>3.6171129999999998</v>
      </c>
      <c r="BO27" s="323">
        <v>3.4348740000000002</v>
      </c>
      <c r="BP27" s="323">
        <v>3.3858730000000001</v>
      </c>
      <c r="BQ27" s="323">
        <v>3.3979400000000002</v>
      </c>
      <c r="BR27" s="323">
        <v>3.4541789999999999</v>
      </c>
      <c r="BS27" s="323">
        <v>3.3992239999999998</v>
      </c>
      <c r="BT27" s="323">
        <v>3.5848559999999998</v>
      </c>
      <c r="BU27" s="323">
        <v>3.752739</v>
      </c>
      <c r="BV27" s="323">
        <v>4.1065649999999998</v>
      </c>
    </row>
    <row r="28" spans="1:74" ht="11.1" customHeight="1" x14ac:dyDescent="0.2">
      <c r="A28" s="52" t="s">
        <v>686</v>
      </c>
      <c r="B28" s="151" t="s">
        <v>401</v>
      </c>
      <c r="C28" s="215">
        <v>6.75</v>
      </c>
      <c r="D28" s="215">
        <v>6.86</v>
      </c>
      <c r="E28" s="215">
        <v>7.08</v>
      </c>
      <c r="F28" s="215">
        <v>6.98</v>
      </c>
      <c r="G28" s="215">
        <v>7.32</v>
      </c>
      <c r="H28" s="215">
        <v>7.72</v>
      </c>
      <c r="I28" s="215">
        <v>8.14</v>
      </c>
      <c r="J28" s="215">
        <v>8.3000000000000007</v>
      </c>
      <c r="K28" s="215">
        <v>8.2799999999999994</v>
      </c>
      <c r="L28" s="215">
        <v>7.96</v>
      </c>
      <c r="M28" s="215">
        <v>7.67</v>
      </c>
      <c r="N28" s="215">
        <v>7.27</v>
      </c>
      <c r="O28" s="215">
        <v>7.58</v>
      </c>
      <c r="P28" s="215">
        <v>7.89</v>
      </c>
      <c r="Q28" s="215">
        <v>7.68</v>
      </c>
      <c r="R28" s="215">
        <v>8.0399999999999991</v>
      </c>
      <c r="S28" s="215">
        <v>8.31</v>
      </c>
      <c r="T28" s="215">
        <v>8.75</v>
      </c>
      <c r="U28" s="215">
        <v>8.81</v>
      </c>
      <c r="V28" s="215">
        <v>8.76</v>
      </c>
      <c r="W28" s="215">
        <v>8.52</v>
      </c>
      <c r="X28" s="215">
        <v>7.97</v>
      </c>
      <c r="Y28" s="215">
        <v>7.51</v>
      </c>
      <c r="Z28" s="215">
        <v>7.42</v>
      </c>
      <c r="AA28" s="215">
        <v>7.39</v>
      </c>
      <c r="AB28" s="215">
        <v>7.74</v>
      </c>
      <c r="AC28" s="215">
        <v>7.71</v>
      </c>
      <c r="AD28" s="215">
        <v>7.65</v>
      </c>
      <c r="AE28" s="215">
        <v>8.34</v>
      </c>
      <c r="AF28" s="215">
        <v>8.58</v>
      </c>
      <c r="AG28" s="215">
        <v>8.84</v>
      </c>
      <c r="AH28" s="215">
        <v>8.69</v>
      </c>
      <c r="AI28" s="215">
        <v>8.57</v>
      </c>
      <c r="AJ28" s="215">
        <v>7.69</v>
      </c>
      <c r="AK28" s="215">
        <v>7.34</v>
      </c>
      <c r="AL28" s="215">
        <v>7.7</v>
      </c>
      <c r="AM28" s="215">
        <v>7.7</v>
      </c>
      <c r="AN28" s="215">
        <v>7.58</v>
      </c>
      <c r="AO28" s="215">
        <v>7.44</v>
      </c>
      <c r="AP28" s="215">
        <v>7.76</v>
      </c>
      <c r="AQ28" s="215">
        <v>8.08</v>
      </c>
      <c r="AR28" s="215">
        <v>8.2200000000000006</v>
      </c>
      <c r="AS28" s="215">
        <v>8.4499999999999993</v>
      </c>
      <c r="AT28" s="215">
        <v>8.41</v>
      </c>
      <c r="AU28" s="215">
        <v>8.33</v>
      </c>
      <c r="AV28" s="215">
        <v>7.63</v>
      </c>
      <c r="AW28" s="215">
        <v>7.03</v>
      </c>
      <c r="AX28" s="215">
        <v>7.21</v>
      </c>
      <c r="AY28" s="215">
        <v>7.1317000000000004</v>
      </c>
      <c r="AZ28" s="215">
        <v>6.9041509999999997</v>
      </c>
      <c r="BA28" s="323">
        <v>7.0023249999999999</v>
      </c>
      <c r="BB28" s="323">
        <v>7.0468820000000001</v>
      </c>
      <c r="BC28" s="323">
        <v>7.3566919999999998</v>
      </c>
      <c r="BD28" s="323">
        <v>7.6865449999999997</v>
      </c>
      <c r="BE28" s="323">
        <v>7.7928160000000002</v>
      </c>
      <c r="BF28" s="323">
        <v>7.8912810000000002</v>
      </c>
      <c r="BG28" s="323">
        <v>7.7786280000000003</v>
      </c>
      <c r="BH28" s="323">
        <v>7.3893779999999998</v>
      </c>
      <c r="BI28" s="323">
        <v>7.1609600000000002</v>
      </c>
      <c r="BJ28" s="323">
        <v>7.1384350000000003</v>
      </c>
      <c r="BK28" s="323">
        <v>7.1143080000000003</v>
      </c>
      <c r="BL28" s="323">
        <v>7.1531500000000001</v>
      </c>
      <c r="BM28" s="323">
        <v>7.3566039999999999</v>
      </c>
      <c r="BN28" s="323">
        <v>7.4933560000000003</v>
      </c>
      <c r="BO28" s="323">
        <v>7.7921839999999998</v>
      </c>
      <c r="BP28" s="323">
        <v>8.1145739999999993</v>
      </c>
      <c r="BQ28" s="323">
        <v>8.1943409999999997</v>
      </c>
      <c r="BR28" s="323">
        <v>8.2447020000000002</v>
      </c>
      <c r="BS28" s="323">
        <v>8.0669889999999995</v>
      </c>
      <c r="BT28" s="323">
        <v>7.6420180000000002</v>
      </c>
      <c r="BU28" s="323">
        <v>7.3724819999999998</v>
      </c>
      <c r="BV28" s="323">
        <v>7.3172810000000004</v>
      </c>
    </row>
    <row r="29" spans="1:74" ht="11.1" customHeight="1" x14ac:dyDescent="0.2">
      <c r="A29" s="52" t="s">
        <v>543</v>
      </c>
      <c r="B29" s="151" t="s">
        <v>402</v>
      </c>
      <c r="C29" s="215">
        <v>8.2799999999999994</v>
      </c>
      <c r="D29" s="215">
        <v>8.36</v>
      </c>
      <c r="E29" s="215">
        <v>9.19</v>
      </c>
      <c r="F29" s="215">
        <v>9.65</v>
      </c>
      <c r="G29" s="215">
        <v>11.62</v>
      </c>
      <c r="H29" s="215">
        <v>14.43</v>
      </c>
      <c r="I29" s="215">
        <v>16.559999999999999</v>
      </c>
      <c r="J29" s="215">
        <v>17.600000000000001</v>
      </c>
      <c r="K29" s="215">
        <v>16.78</v>
      </c>
      <c r="L29" s="215">
        <v>13.74</v>
      </c>
      <c r="M29" s="215">
        <v>10.77</v>
      </c>
      <c r="N29" s="215">
        <v>9.06</v>
      </c>
      <c r="O29" s="215">
        <v>9.32</v>
      </c>
      <c r="P29" s="215">
        <v>10.01</v>
      </c>
      <c r="Q29" s="215">
        <v>9.86</v>
      </c>
      <c r="R29" s="215">
        <v>11.34</v>
      </c>
      <c r="S29" s="215">
        <v>13.25</v>
      </c>
      <c r="T29" s="215">
        <v>16.059999999999999</v>
      </c>
      <c r="U29" s="215">
        <v>17.86</v>
      </c>
      <c r="V29" s="215">
        <v>18.22</v>
      </c>
      <c r="W29" s="215">
        <v>16.920000000000002</v>
      </c>
      <c r="X29" s="215">
        <v>13.39</v>
      </c>
      <c r="Y29" s="215">
        <v>10.14</v>
      </c>
      <c r="Z29" s="215">
        <v>9.2899999999999991</v>
      </c>
      <c r="AA29" s="215">
        <v>8.9</v>
      </c>
      <c r="AB29" s="215">
        <v>9.6300000000000008</v>
      </c>
      <c r="AC29" s="215">
        <v>9.76</v>
      </c>
      <c r="AD29" s="215">
        <v>10.050000000000001</v>
      </c>
      <c r="AE29" s="215">
        <v>13.52</v>
      </c>
      <c r="AF29" s="215">
        <v>16.47</v>
      </c>
      <c r="AG29" s="215">
        <v>17.84</v>
      </c>
      <c r="AH29" s="215">
        <v>18.559999999999999</v>
      </c>
      <c r="AI29" s="215">
        <v>17.23</v>
      </c>
      <c r="AJ29" s="215">
        <v>12.23</v>
      </c>
      <c r="AK29" s="215">
        <v>9.41</v>
      </c>
      <c r="AL29" s="215">
        <v>9.61</v>
      </c>
      <c r="AM29" s="215">
        <v>9.4499999999999993</v>
      </c>
      <c r="AN29" s="215">
        <v>9.4700000000000006</v>
      </c>
      <c r="AO29" s="215">
        <v>9.49</v>
      </c>
      <c r="AP29" s="215">
        <v>10.94</v>
      </c>
      <c r="AQ29" s="215">
        <v>12.88</v>
      </c>
      <c r="AR29" s="215">
        <v>15.72</v>
      </c>
      <c r="AS29" s="215">
        <v>17.940000000000001</v>
      </c>
      <c r="AT29" s="215">
        <v>18.579999999999998</v>
      </c>
      <c r="AU29" s="215">
        <v>17.809999999999999</v>
      </c>
      <c r="AV29" s="215">
        <v>12.62</v>
      </c>
      <c r="AW29" s="215">
        <v>9.42</v>
      </c>
      <c r="AX29" s="215">
        <v>9.3800000000000008</v>
      </c>
      <c r="AY29" s="215">
        <v>9.2046329999999994</v>
      </c>
      <c r="AZ29" s="215">
        <v>8.9975889999999996</v>
      </c>
      <c r="BA29" s="323">
        <v>9.254054</v>
      </c>
      <c r="BB29" s="323">
        <v>10.148580000000001</v>
      </c>
      <c r="BC29" s="323">
        <v>12.18144</v>
      </c>
      <c r="BD29" s="323">
        <v>14.747780000000001</v>
      </c>
      <c r="BE29" s="323">
        <v>16.225169999999999</v>
      </c>
      <c r="BF29" s="323">
        <v>16.860869999999998</v>
      </c>
      <c r="BG29" s="323">
        <v>15.881869999999999</v>
      </c>
      <c r="BH29" s="323">
        <v>12.51286</v>
      </c>
      <c r="BI29" s="323">
        <v>9.9037129999999998</v>
      </c>
      <c r="BJ29" s="323">
        <v>9.0481949999999998</v>
      </c>
      <c r="BK29" s="323">
        <v>8.7946760000000008</v>
      </c>
      <c r="BL29" s="323">
        <v>9.0821869999999993</v>
      </c>
      <c r="BM29" s="323">
        <v>9.4730969999999992</v>
      </c>
      <c r="BN29" s="323">
        <v>10.538309999999999</v>
      </c>
      <c r="BO29" s="323">
        <v>12.63386</v>
      </c>
      <c r="BP29" s="323">
        <v>15.258800000000001</v>
      </c>
      <c r="BQ29" s="323">
        <v>16.735420000000001</v>
      </c>
      <c r="BR29" s="323">
        <v>17.338529999999999</v>
      </c>
      <c r="BS29" s="323">
        <v>16.302420000000001</v>
      </c>
      <c r="BT29" s="323">
        <v>12.84863</v>
      </c>
      <c r="BU29" s="323">
        <v>10.164569999999999</v>
      </c>
      <c r="BV29" s="323">
        <v>9.2831770000000002</v>
      </c>
    </row>
    <row r="30" spans="1:74" ht="11.1" customHeight="1" x14ac:dyDescent="0.2">
      <c r="A30" s="49"/>
      <c r="B30" s="54" t="s">
        <v>1028</v>
      </c>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c r="AU30" s="221"/>
      <c r="AV30" s="221"/>
      <c r="AW30" s="221"/>
      <c r="AX30" s="221"/>
      <c r="AY30" s="221"/>
      <c r="AZ30" s="221"/>
      <c r="BA30" s="407"/>
      <c r="BB30" s="407"/>
      <c r="BC30" s="407"/>
      <c r="BD30" s="407"/>
      <c r="BE30" s="407"/>
      <c r="BF30" s="407"/>
      <c r="BG30" s="407"/>
      <c r="BH30" s="407"/>
      <c r="BI30" s="407"/>
      <c r="BJ30" s="407"/>
      <c r="BK30" s="407"/>
      <c r="BL30" s="407"/>
      <c r="BM30" s="407"/>
      <c r="BN30" s="407"/>
      <c r="BO30" s="407"/>
      <c r="BP30" s="407"/>
      <c r="BQ30" s="407"/>
      <c r="BR30" s="407"/>
      <c r="BS30" s="407"/>
      <c r="BT30" s="407"/>
      <c r="BU30" s="407"/>
      <c r="BV30" s="407"/>
    </row>
    <row r="31" spans="1:74" ht="11.1" customHeight="1" x14ac:dyDescent="0.2">
      <c r="A31" s="49"/>
      <c r="B31" s="55" t="s">
        <v>112</v>
      </c>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c r="AU31" s="221"/>
      <c r="AV31" s="221"/>
      <c r="AW31" s="221"/>
      <c r="AX31" s="221"/>
      <c r="AY31" s="221"/>
      <c r="AZ31" s="221"/>
      <c r="BA31" s="407"/>
      <c r="BB31" s="407"/>
      <c r="BC31" s="407"/>
      <c r="BD31" s="407"/>
      <c r="BE31" s="407"/>
      <c r="BF31" s="407"/>
      <c r="BG31" s="407"/>
      <c r="BH31" s="407"/>
      <c r="BI31" s="407"/>
      <c r="BJ31" s="407"/>
      <c r="BK31" s="407"/>
      <c r="BL31" s="407"/>
      <c r="BM31" s="407"/>
      <c r="BN31" s="407"/>
      <c r="BO31" s="407"/>
      <c r="BP31" s="407"/>
      <c r="BQ31" s="407"/>
      <c r="BR31" s="407"/>
      <c r="BS31" s="407"/>
      <c r="BT31" s="407"/>
      <c r="BU31" s="407"/>
      <c r="BV31" s="407"/>
    </row>
    <row r="32" spans="1:74" ht="11.1" customHeight="1" x14ac:dyDescent="0.2">
      <c r="A32" s="52" t="s">
        <v>540</v>
      </c>
      <c r="B32" s="151" t="s">
        <v>403</v>
      </c>
      <c r="C32" s="215">
        <v>2.12</v>
      </c>
      <c r="D32" s="215">
        <v>2.11</v>
      </c>
      <c r="E32" s="215">
        <v>2.17</v>
      </c>
      <c r="F32" s="215">
        <v>2.16</v>
      </c>
      <c r="G32" s="215">
        <v>2.16</v>
      </c>
      <c r="H32" s="215">
        <v>2.1</v>
      </c>
      <c r="I32" s="215">
        <v>2.11</v>
      </c>
      <c r="J32" s="215">
        <v>2.11</v>
      </c>
      <c r="K32" s="215">
        <v>2.12</v>
      </c>
      <c r="L32" s="215">
        <v>2.0699999999999998</v>
      </c>
      <c r="M32" s="215">
        <v>2.08</v>
      </c>
      <c r="N32" s="215">
        <v>2.08</v>
      </c>
      <c r="O32" s="215">
        <v>2.09</v>
      </c>
      <c r="P32" s="215">
        <v>2.06</v>
      </c>
      <c r="Q32" s="215">
        <v>2.0699999999999998</v>
      </c>
      <c r="R32" s="215">
        <v>2.08</v>
      </c>
      <c r="S32" s="215">
        <v>2.09</v>
      </c>
      <c r="T32" s="215">
        <v>2.0699999999999998</v>
      </c>
      <c r="U32" s="215">
        <v>2.06</v>
      </c>
      <c r="V32" s="215">
        <v>2.0499999999999998</v>
      </c>
      <c r="W32" s="215">
        <v>2.02</v>
      </c>
      <c r="X32" s="215">
        <v>2.0299999999999998</v>
      </c>
      <c r="Y32" s="215">
        <v>2.04</v>
      </c>
      <c r="Z32" s="215">
        <v>2.04</v>
      </c>
      <c r="AA32" s="215">
        <v>2.06</v>
      </c>
      <c r="AB32" s="215">
        <v>2.0699999999999998</v>
      </c>
      <c r="AC32" s="215">
        <v>2.04</v>
      </c>
      <c r="AD32" s="215">
        <v>2.0699999999999998</v>
      </c>
      <c r="AE32" s="215">
        <v>2.04</v>
      </c>
      <c r="AF32" s="215">
        <v>2.04</v>
      </c>
      <c r="AG32" s="215">
        <v>2.0499999999999998</v>
      </c>
      <c r="AH32" s="215">
        <v>2.06</v>
      </c>
      <c r="AI32" s="215">
        <v>2.0499999999999998</v>
      </c>
      <c r="AJ32" s="215">
        <v>2.04</v>
      </c>
      <c r="AK32" s="215">
        <v>2.06</v>
      </c>
      <c r="AL32" s="215">
        <v>2.11</v>
      </c>
      <c r="AM32" s="215">
        <v>2.1</v>
      </c>
      <c r="AN32" s="215">
        <v>2.0699999999999998</v>
      </c>
      <c r="AO32" s="215">
        <v>2.08</v>
      </c>
      <c r="AP32" s="215">
        <v>2.0699999999999998</v>
      </c>
      <c r="AQ32" s="215">
        <v>2.06</v>
      </c>
      <c r="AR32" s="215">
        <v>2.0299999999999998</v>
      </c>
      <c r="AS32" s="215">
        <v>2.02</v>
      </c>
      <c r="AT32" s="215">
        <v>2</v>
      </c>
      <c r="AU32" s="215">
        <v>1.96</v>
      </c>
      <c r="AV32" s="215">
        <v>1.99</v>
      </c>
      <c r="AW32" s="215">
        <v>1.9563050195</v>
      </c>
      <c r="AX32" s="215">
        <v>1.9059676132000001</v>
      </c>
      <c r="AY32" s="215">
        <v>2.0933769999999998</v>
      </c>
      <c r="AZ32" s="215">
        <v>2.0890590000000002</v>
      </c>
      <c r="BA32" s="323">
        <v>2.0605169999999999</v>
      </c>
      <c r="BB32" s="323">
        <v>2.061232</v>
      </c>
      <c r="BC32" s="323">
        <v>2.0454129999999999</v>
      </c>
      <c r="BD32" s="323">
        <v>2.0291920000000001</v>
      </c>
      <c r="BE32" s="323">
        <v>2.0236640000000001</v>
      </c>
      <c r="BF32" s="323">
        <v>2.026815</v>
      </c>
      <c r="BG32" s="323">
        <v>2.032886</v>
      </c>
      <c r="BH32" s="323">
        <v>2.0290859999999999</v>
      </c>
      <c r="BI32" s="323">
        <v>2.0314070000000002</v>
      </c>
      <c r="BJ32" s="323">
        <v>2.0393119999999998</v>
      </c>
      <c r="BK32" s="323">
        <v>2.0423710000000002</v>
      </c>
      <c r="BL32" s="323">
        <v>2.0550869999999999</v>
      </c>
      <c r="BM32" s="323">
        <v>2.073588</v>
      </c>
      <c r="BN32" s="323">
        <v>2.0931479999999998</v>
      </c>
      <c r="BO32" s="323">
        <v>2.081699</v>
      </c>
      <c r="BP32" s="323">
        <v>2.0620189999999998</v>
      </c>
      <c r="BQ32" s="323">
        <v>2.0554640000000002</v>
      </c>
      <c r="BR32" s="323">
        <v>2.0603259999999999</v>
      </c>
      <c r="BS32" s="323">
        <v>2.0687709999999999</v>
      </c>
      <c r="BT32" s="323">
        <v>2.0630350000000002</v>
      </c>
      <c r="BU32" s="323">
        <v>2.0649289999999998</v>
      </c>
      <c r="BV32" s="323">
        <v>2.0726429999999998</v>
      </c>
    </row>
    <row r="33" spans="1:74" ht="11.1" customHeight="1" x14ac:dyDescent="0.2">
      <c r="A33" s="52" t="s">
        <v>542</v>
      </c>
      <c r="B33" s="151" t="s">
        <v>404</v>
      </c>
      <c r="C33" s="215">
        <v>3.02</v>
      </c>
      <c r="D33" s="215">
        <v>2.7</v>
      </c>
      <c r="E33" s="215">
        <v>2.23</v>
      </c>
      <c r="F33" s="215">
        <v>2.42</v>
      </c>
      <c r="G33" s="215">
        <v>2.39</v>
      </c>
      <c r="H33" s="215">
        <v>2.67</v>
      </c>
      <c r="I33" s="215">
        <v>2.97</v>
      </c>
      <c r="J33" s="215">
        <v>2.95</v>
      </c>
      <c r="K33" s="215">
        <v>3.07</v>
      </c>
      <c r="L33" s="215">
        <v>3.13</v>
      </c>
      <c r="M33" s="215">
        <v>3.02</v>
      </c>
      <c r="N33" s="215">
        <v>3.96</v>
      </c>
      <c r="O33" s="215">
        <v>4.1100000000000003</v>
      </c>
      <c r="P33" s="215">
        <v>3.56</v>
      </c>
      <c r="Q33" s="215">
        <v>3.35</v>
      </c>
      <c r="R33" s="215">
        <v>3.38</v>
      </c>
      <c r="S33" s="215">
        <v>3.48</v>
      </c>
      <c r="T33" s="215">
        <v>3.29</v>
      </c>
      <c r="U33" s="215">
        <v>3.21</v>
      </c>
      <c r="V33" s="215">
        <v>3.13</v>
      </c>
      <c r="W33" s="215">
        <v>3.16</v>
      </c>
      <c r="X33" s="215">
        <v>3.13</v>
      </c>
      <c r="Y33" s="215">
        <v>3.35</v>
      </c>
      <c r="Z33" s="215">
        <v>3.63</v>
      </c>
      <c r="AA33" s="215">
        <v>5.0599999999999996</v>
      </c>
      <c r="AB33" s="215">
        <v>3.61</v>
      </c>
      <c r="AC33" s="215">
        <v>3.18</v>
      </c>
      <c r="AD33" s="215">
        <v>3.14</v>
      </c>
      <c r="AE33" s="215">
        <v>3.06</v>
      </c>
      <c r="AF33" s="215">
        <v>3.13</v>
      </c>
      <c r="AG33" s="215">
        <v>3.23</v>
      </c>
      <c r="AH33" s="215">
        <v>3.28</v>
      </c>
      <c r="AI33" s="215">
        <v>3.12</v>
      </c>
      <c r="AJ33" s="215">
        <v>3.43</v>
      </c>
      <c r="AK33" s="215">
        <v>4.18</v>
      </c>
      <c r="AL33" s="215">
        <v>4.72</v>
      </c>
      <c r="AM33" s="215">
        <v>4.01</v>
      </c>
      <c r="AN33" s="215">
        <v>3.64</v>
      </c>
      <c r="AO33" s="215">
        <v>3.45</v>
      </c>
      <c r="AP33" s="215">
        <v>2.89</v>
      </c>
      <c r="AQ33" s="215">
        <v>2.77</v>
      </c>
      <c r="AR33" s="215">
        <v>2.59</v>
      </c>
      <c r="AS33" s="215">
        <v>2.5299999999999998</v>
      </c>
      <c r="AT33" s="215">
        <v>2.41</v>
      </c>
      <c r="AU33" s="215">
        <v>2.59</v>
      </c>
      <c r="AV33" s="215">
        <v>2.5</v>
      </c>
      <c r="AW33" s="215">
        <v>2.9734034736999999</v>
      </c>
      <c r="AX33" s="215">
        <v>2.9457842849000002</v>
      </c>
      <c r="AY33" s="215">
        <v>2.6562589999999999</v>
      </c>
      <c r="AZ33" s="215">
        <v>2.28918</v>
      </c>
      <c r="BA33" s="323">
        <v>1.908515</v>
      </c>
      <c r="BB33" s="323">
        <v>1.874795</v>
      </c>
      <c r="BC33" s="323">
        <v>1.9099269999999999</v>
      </c>
      <c r="BD33" s="323">
        <v>1.8688929999999999</v>
      </c>
      <c r="BE33" s="323">
        <v>2.057877</v>
      </c>
      <c r="BF33" s="323">
        <v>2.23394</v>
      </c>
      <c r="BG33" s="323">
        <v>2.2382789999999999</v>
      </c>
      <c r="BH33" s="323">
        <v>2.3880499999999998</v>
      </c>
      <c r="BI33" s="323">
        <v>2.628984</v>
      </c>
      <c r="BJ33" s="323">
        <v>2.8909639999999999</v>
      </c>
      <c r="BK33" s="323">
        <v>3.2153689999999999</v>
      </c>
      <c r="BL33" s="323">
        <v>3.0825800000000001</v>
      </c>
      <c r="BM33" s="323">
        <v>2.9169770000000002</v>
      </c>
      <c r="BN33" s="323">
        <v>2.6750409999999998</v>
      </c>
      <c r="BO33" s="323">
        <v>2.5473889999999999</v>
      </c>
      <c r="BP33" s="323">
        <v>2.4198750000000002</v>
      </c>
      <c r="BQ33" s="323">
        <v>2.4468740000000002</v>
      </c>
      <c r="BR33" s="323">
        <v>2.4711599999999998</v>
      </c>
      <c r="BS33" s="323">
        <v>2.4564919999999999</v>
      </c>
      <c r="BT33" s="323">
        <v>2.5669390000000001</v>
      </c>
      <c r="BU33" s="323">
        <v>2.795366</v>
      </c>
      <c r="BV33" s="323">
        <v>3.0421529999999999</v>
      </c>
    </row>
    <row r="34" spans="1:74" ht="11.1" customHeight="1" x14ac:dyDescent="0.2">
      <c r="A34" s="52" t="s">
        <v>541</v>
      </c>
      <c r="B34" s="627" t="s">
        <v>1029</v>
      </c>
      <c r="C34" s="215">
        <v>7.08</v>
      </c>
      <c r="D34" s="215">
        <v>5.77</v>
      </c>
      <c r="E34" s="215">
        <v>5.63</v>
      </c>
      <c r="F34" s="215">
        <v>7.53</v>
      </c>
      <c r="G34" s="215">
        <v>9.07</v>
      </c>
      <c r="H34" s="215">
        <v>8.93</v>
      </c>
      <c r="I34" s="215">
        <v>11.72</v>
      </c>
      <c r="J34" s="215">
        <v>8.5500000000000007</v>
      </c>
      <c r="K34" s="215">
        <v>8.42</v>
      </c>
      <c r="L34" s="215">
        <v>8.75</v>
      </c>
      <c r="M34" s="215">
        <v>9.0299999999999994</v>
      </c>
      <c r="N34" s="215">
        <v>9.65</v>
      </c>
      <c r="O34" s="215">
        <v>11.25</v>
      </c>
      <c r="P34" s="215">
        <v>10.77</v>
      </c>
      <c r="Q34" s="215">
        <v>11.42</v>
      </c>
      <c r="R34" s="215">
        <v>10.64</v>
      </c>
      <c r="S34" s="215">
        <v>10.69</v>
      </c>
      <c r="T34" s="215">
        <v>10.48</v>
      </c>
      <c r="U34" s="215">
        <v>9.99</v>
      </c>
      <c r="V34" s="215">
        <v>10.029999999999999</v>
      </c>
      <c r="W34" s="215">
        <v>10.06</v>
      </c>
      <c r="X34" s="215">
        <v>10.61</v>
      </c>
      <c r="Y34" s="215">
        <v>10.28</v>
      </c>
      <c r="Z34" s="215">
        <v>13.6</v>
      </c>
      <c r="AA34" s="215">
        <v>11.45</v>
      </c>
      <c r="AB34" s="215">
        <v>11.46</v>
      </c>
      <c r="AC34" s="215">
        <v>12.1</v>
      </c>
      <c r="AD34" s="215">
        <v>12.2</v>
      </c>
      <c r="AE34" s="215">
        <v>12.83</v>
      </c>
      <c r="AF34" s="215">
        <v>13.81</v>
      </c>
      <c r="AG34" s="215">
        <v>13.76</v>
      </c>
      <c r="AH34" s="215">
        <v>14.38</v>
      </c>
      <c r="AI34" s="215">
        <v>13.91</v>
      </c>
      <c r="AJ34" s="215">
        <v>14.52</v>
      </c>
      <c r="AK34" s="215">
        <v>15.25</v>
      </c>
      <c r="AL34" s="215">
        <v>13.56</v>
      </c>
      <c r="AM34" s="215">
        <v>11.29</v>
      </c>
      <c r="AN34" s="215">
        <v>12.27</v>
      </c>
      <c r="AO34" s="215">
        <v>13.68</v>
      </c>
      <c r="AP34" s="215">
        <v>13.89</v>
      </c>
      <c r="AQ34" s="215">
        <v>13.47</v>
      </c>
      <c r="AR34" s="215">
        <v>12.92</v>
      </c>
      <c r="AS34" s="215">
        <v>12.93</v>
      </c>
      <c r="AT34" s="215">
        <v>13.72</v>
      </c>
      <c r="AU34" s="215">
        <v>11.53</v>
      </c>
      <c r="AV34" s="215">
        <v>12.65</v>
      </c>
      <c r="AW34" s="215">
        <v>12.04</v>
      </c>
      <c r="AX34" s="215">
        <v>12.329459999999999</v>
      </c>
      <c r="AY34" s="215">
        <v>12.57544</v>
      </c>
      <c r="AZ34" s="215">
        <v>11.85426</v>
      </c>
      <c r="BA34" s="323">
        <v>11.172750000000001</v>
      </c>
      <c r="BB34" s="323">
        <v>9.9773099999999992</v>
      </c>
      <c r="BC34" s="323">
        <v>8.6145359999999993</v>
      </c>
      <c r="BD34" s="323">
        <v>8.645524</v>
      </c>
      <c r="BE34" s="323">
        <v>8.4336610000000007</v>
      </c>
      <c r="BF34" s="323">
        <v>8.1208369999999999</v>
      </c>
      <c r="BG34" s="323">
        <v>7.9330249999999998</v>
      </c>
      <c r="BH34" s="323">
        <v>7.9328450000000004</v>
      </c>
      <c r="BI34" s="323">
        <v>8.3536409999999997</v>
      </c>
      <c r="BJ34" s="323">
        <v>8.9716290000000001</v>
      </c>
      <c r="BK34" s="323">
        <v>9.0445180000000001</v>
      </c>
      <c r="BL34" s="323">
        <v>9.0713830000000009</v>
      </c>
      <c r="BM34" s="323">
        <v>9.8171700000000008</v>
      </c>
      <c r="BN34" s="323">
        <v>10.8109</v>
      </c>
      <c r="BO34" s="323">
        <v>10.63672</v>
      </c>
      <c r="BP34" s="323">
        <v>11.18506</v>
      </c>
      <c r="BQ34" s="323">
        <v>10.86713</v>
      </c>
      <c r="BR34" s="323">
        <v>10.64697</v>
      </c>
      <c r="BS34" s="323">
        <v>10.57334</v>
      </c>
      <c r="BT34" s="323">
        <v>10.66704</v>
      </c>
      <c r="BU34" s="323">
        <v>10.88486</v>
      </c>
      <c r="BV34" s="323">
        <v>11.407360000000001</v>
      </c>
    </row>
    <row r="35" spans="1:74" ht="11.1" customHeight="1" x14ac:dyDescent="0.2">
      <c r="A35" s="52" t="s">
        <v>18</v>
      </c>
      <c r="B35" s="151" t="s">
        <v>411</v>
      </c>
      <c r="C35" s="215">
        <v>8.9</v>
      </c>
      <c r="D35" s="215">
        <v>8.7799999999999994</v>
      </c>
      <c r="E35" s="215">
        <v>9.4600000000000009</v>
      </c>
      <c r="F35" s="215">
        <v>9.9700000000000006</v>
      </c>
      <c r="G35" s="215">
        <v>10.76</v>
      </c>
      <c r="H35" s="215">
        <v>12.22</v>
      </c>
      <c r="I35" s="215">
        <v>12.08</v>
      </c>
      <c r="J35" s="215">
        <v>11.41</v>
      </c>
      <c r="K35" s="215">
        <v>11.29</v>
      </c>
      <c r="L35" s="215">
        <v>12.04</v>
      </c>
      <c r="M35" s="215">
        <v>12.01</v>
      </c>
      <c r="N35" s="215">
        <v>12.22</v>
      </c>
      <c r="O35" s="215">
        <v>13.02</v>
      </c>
      <c r="P35" s="215">
        <v>12.98</v>
      </c>
      <c r="Q35" s="215">
        <v>12.35</v>
      </c>
      <c r="R35" s="215">
        <v>13</v>
      </c>
      <c r="S35" s="215">
        <v>12.22</v>
      </c>
      <c r="T35" s="215">
        <v>11.56</v>
      </c>
      <c r="U35" s="215">
        <v>11.82</v>
      </c>
      <c r="V35" s="215">
        <v>12.95</v>
      </c>
      <c r="W35" s="215">
        <v>14.52</v>
      </c>
      <c r="X35" s="215">
        <v>14.11</v>
      </c>
      <c r="Y35" s="215">
        <v>14.61</v>
      </c>
      <c r="Z35" s="215">
        <v>14.63</v>
      </c>
      <c r="AA35" s="215">
        <v>16.07</v>
      </c>
      <c r="AB35" s="215">
        <v>15.19</v>
      </c>
      <c r="AC35" s="215">
        <v>15.02</v>
      </c>
      <c r="AD35" s="215">
        <v>16.190000000000001</v>
      </c>
      <c r="AE35" s="215">
        <v>16.73</v>
      </c>
      <c r="AF35" s="215">
        <v>16.59</v>
      </c>
      <c r="AG35" s="215">
        <v>16.21</v>
      </c>
      <c r="AH35" s="215">
        <v>16.93</v>
      </c>
      <c r="AI35" s="215">
        <v>17.39</v>
      </c>
      <c r="AJ35" s="215">
        <v>17.760000000000002</v>
      </c>
      <c r="AK35" s="215">
        <v>16.39</v>
      </c>
      <c r="AL35" s="215">
        <v>14.54</v>
      </c>
      <c r="AM35" s="215">
        <v>14.12</v>
      </c>
      <c r="AN35" s="215">
        <v>15.31</v>
      </c>
      <c r="AO35" s="215">
        <v>15.69</v>
      </c>
      <c r="AP35" s="215">
        <v>16.32</v>
      </c>
      <c r="AQ35" s="215">
        <v>16.18</v>
      </c>
      <c r="AR35" s="215">
        <v>14.86</v>
      </c>
      <c r="AS35" s="215">
        <v>15.1</v>
      </c>
      <c r="AT35" s="215">
        <v>14.83</v>
      </c>
      <c r="AU35" s="215">
        <v>15.11</v>
      </c>
      <c r="AV35" s="215">
        <v>15.38</v>
      </c>
      <c r="AW35" s="215">
        <v>15.29</v>
      </c>
      <c r="AX35" s="215">
        <v>15.148239999999999</v>
      </c>
      <c r="AY35" s="215">
        <v>14.75277</v>
      </c>
      <c r="AZ35" s="215">
        <v>13.57944</v>
      </c>
      <c r="BA35" s="323">
        <v>11.40476</v>
      </c>
      <c r="BB35" s="323">
        <v>10.509840000000001</v>
      </c>
      <c r="BC35" s="323">
        <v>10.12209</v>
      </c>
      <c r="BD35" s="323">
        <v>10.84451</v>
      </c>
      <c r="BE35" s="323">
        <v>11.13105</v>
      </c>
      <c r="BF35" s="323">
        <v>10.830360000000001</v>
      </c>
      <c r="BG35" s="323">
        <v>10.71693</v>
      </c>
      <c r="BH35" s="323">
        <v>11.465949999999999</v>
      </c>
      <c r="BI35" s="323">
        <v>12.04341</v>
      </c>
      <c r="BJ35" s="323">
        <v>11.73732</v>
      </c>
      <c r="BK35" s="323">
        <v>11.41652</v>
      </c>
      <c r="BL35" s="323">
        <v>12.06873</v>
      </c>
      <c r="BM35" s="323">
        <v>13.105259999999999</v>
      </c>
      <c r="BN35" s="323">
        <v>13.21147</v>
      </c>
      <c r="BO35" s="323">
        <v>13.279540000000001</v>
      </c>
      <c r="BP35" s="323">
        <v>13.587730000000001</v>
      </c>
      <c r="BQ35" s="323">
        <v>13.743980000000001</v>
      </c>
      <c r="BR35" s="323">
        <v>13.75522</v>
      </c>
      <c r="BS35" s="323">
        <v>13.7699</v>
      </c>
      <c r="BT35" s="323">
        <v>14.22861</v>
      </c>
      <c r="BU35" s="323">
        <v>14.671279999999999</v>
      </c>
      <c r="BV35" s="323">
        <v>14.289720000000001</v>
      </c>
    </row>
    <row r="36" spans="1:74" ht="11.1" customHeight="1" x14ac:dyDescent="0.2">
      <c r="A36" s="52"/>
      <c r="B36" s="55" t="s">
        <v>1051</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326"/>
      <c r="BB36" s="326"/>
      <c r="BC36" s="326"/>
      <c r="BD36" s="326"/>
      <c r="BE36" s="326"/>
      <c r="BF36" s="326"/>
      <c r="BG36" s="326"/>
      <c r="BH36" s="326"/>
      <c r="BI36" s="326"/>
      <c r="BJ36" s="326"/>
      <c r="BK36" s="326"/>
      <c r="BL36" s="326"/>
      <c r="BM36" s="326"/>
      <c r="BN36" s="326"/>
      <c r="BO36" s="326"/>
      <c r="BP36" s="326"/>
      <c r="BQ36" s="326"/>
      <c r="BR36" s="326"/>
      <c r="BS36" s="326"/>
      <c r="BT36" s="326"/>
      <c r="BU36" s="326"/>
      <c r="BV36" s="326"/>
    </row>
    <row r="37" spans="1:74" ht="11.1" customHeight="1" x14ac:dyDescent="0.2">
      <c r="A37" s="56" t="s">
        <v>6</v>
      </c>
      <c r="B37" s="152" t="s">
        <v>400</v>
      </c>
      <c r="C37" s="479">
        <v>6.44</v>
      </c>
      <c r="D37" s="479">
        <v>6.42</v>
      </c>
      <c r="E37" s="479">
        <v>6.46</v>
      </c>
      <c r="F37" s="479">
        <v>6.44</v>
      </c>
      <c r="G37" s="479">
        <v>6.57</v>
      </c>
      <c r="H37" s="479">
        <v>7.03</v>
      </c>
      <c r="I37" s="479">
        <v>7.23</v>
      </c>
      <c r="J37" s="479">
        <v>7.23</v>
      </c>
      <c r="K37" s="479">
        <v>7.14</v>
      </c>
      <c r="L37" s="479">
        <v>6.73</v>
      </c>
      <c r="M37" s="479">
        <v>6.66</v>
      </c>
      <c r="N37" s="479">
        <v>6.67</v>
      </c>
      <c r="O37" s="479">
        <v>6.59</v>
      </c>
      <c r="P37" s="479">
        <v>6.63</v>
      </c>
      <c r="Q37" s="479">
        <v>6.71</v>
      </c>
      <c r="R37" s="479">
        <v>6.6</v>
      </c>
      <c r="S37" s="479">
        <v>6.78</v>
      </c>
      <c r="T37" s="479">
        <v>7.19</v>
      </c>
      <c r="U37" s="479">
        <v>7.31</v>
      </c>
      <c r="V37" s="479">
        <v>7.22</v>
      </c>
      <c r="W37" s="479">
        <v>7.17</v>
      </c>
      <c r="X37" s="479">
        <v>6.91</v>
      </c>
      <c r="Y37" s="479">
        <v>6.73</v>
      </c>
      <c r="Z37" s="479">
        <v>6.54</v>
      </c>
      <c r="AA37" s="479">
        <v>6.94</v>
      </c>
      <c r="AB37" s="479">
        <v>6.78</v>
      </c>
      <c r="AC37" s="479">
        <v>6.63</v>
      </c>
      <c r="AD37" s="479">
        <v>6.57</v>
      </c>
      <c r="AE37" s="479">
        <v>6.8</v>
      </c>
      <c r="AF37" s="479">
        <v>7.18</v>
      </c>
      <c r="AG37" s="479">
        <v>7.32</v>
      </c>
      <c r="AH37" s="479">
        <v>7.25</v>
      </c>
      <c r="AI37" s="479">
        <v>7.05</v>
      </c>
      <c r="AJ37" s="479">
        <v>6.88</v>
      </c>
      <c r="AK37" s="479">
        <v>6.85</v>
      </c>
      <c r="AL37" s="479">
        <v>6.67</v>
      </c>
      <c r="AM37" s="479">
        <v>6.58</v>
      </c>
      <c r="AN37" s="479">
        <v>6.69</v>
      </c>
      <c r="AO37" s="479">
        <v>6.73</v>
      </c>
      <c r="AP37" s="479">
        <v>6.51</v>
      </c>
      <c r="AQ37" s="479">
        <v>6.71</v>
      </c>
      <c r="AR37" s="479">
        <v>6.92</v>
      </c>
      <c r="AS37" s="479">
        <v>7.18</v>
      </c>
      <c r="AT37" s="479">
        <v>7.44</v>
      </c>
      <c r="AU37" s="479">
        <v>7.09</v>
      </c>
      <c r="AV37" s="479">
        <v>6.85</v>
      </c>
      <c r="AW37" s="479">
        <v>6.73</v>
      </c>
      <c r="AX37" s="479">
        <v>6.37</v>
      </c>
      <c r="AY37" s="479">
        <v>6.4007630000000004</v>
      </c>
      <c r="AZ37" s="479">
        <v>6.5420020000000001</v>
      </c>
      <c r="BA37" s="480">
        <v>6.5141140000000002</v>
      </c>
      <c r="BB37" s="480">
        <v>6.3742900000000002</v>
      </c>
      <c r="BC37" s="480">
        <v>6.5990270000000004</v>
      </c>
      <c r="BD37" s="480">
        <v>6.8392470000000003</v>
      </c>
      <c r="BE37" s="480">
        <v>7.1509119999999999</v>
      </c>
      <c r="BF37" s="480">
        <v>7.4911620000000001</v>
      </c>
      <c r="BG37" s="480">
        <v>7.1209069999999999</v>
      </c>
      <c r="BH37" s="480">
        <v>6.9026069999999997</v>
      </c>
      <c r="BI37" s="480">
        <v>6.7572210000000004</v>
      </c>
      <c r="BJ37" s="480">
        <v>6.4668580000000002</v>
      </c>
      <c r="BK37" s="480">
        <v>6.5168799999999996</v>
      </c>
      <c r="BL37" s="480">
        <v>6.7098890000000004</v>
      </c>
      <c r="BM37" s="480">
        <v>6.7586579999999996</v>
      </c>
      <c r="BN37" s="480">
        <v>6.5912430000000004</v>
      </c>
      <c r="BO37" s="480">
        <v>6.8000629999999997</v>
      </c>
      <c r="BP37" s="480">
        <v>7.0362159999999996</v>
      </c>
      <c r="BQ37" s="480">
        <v>7.3176329999999998</v>
      </c>
      <c r="BR37" s="480">
        <v>7.6367139999999996</v>
      </c>
      <c r="BS37" s="480">
        <v>7.2523770000000001</v>
      </c>
      <c r="BT37" s="480">
        <v>7.0150300000000003</v>
      </c>
      <c r="BU37" s="480">
        <v>6.8556980000000003</v>
      </c>
      <c r="BV37" s="480">
        <v>6.5534230000000004</v>
      </c>
    </row>
    <row r="38" spans="1:74" ht="11.1" customHeight="1" x14ac:dyDescent="0.2">
      <c r="A38" s="56" t="s">
        <v>7</v>
      </c>
      <c r="B38" s="152" t="s">
        <v>401</v>
      </c>
      <c r="C38" s="479">
        <v>10.08</v>
      </c>
      <c r="D38" s="479">
        <v>10.25</v>
      </c>
      <c r="E38" s="479">
        <v>10.23</v>
      </c>
      <c r="F38" s="479">
        <v>10.19</v>
      </c>
      <c r="G38" s="479">
        <v>10.31</v>
      </c>
      <c r="H38" s="479">
        <v>10.66</v>
      </c>
      <c r="I38" s="479">
        <v>10.68</v>
      </c>
      <c r="J38" s="479">
        <v>10.76</v>
      </c>
      <c r="K38" s="479">
        <v>10.77</v>
      </c>
      <c r="L38" s="479">
        <v>10.55</v>
      </c>
      <c r="M38" s="479">
        <v>10.32</v>
      </c>
      <c r="N38" s="479">
        <v>10.17</v>
      </c>
      <c r="O38" s="479">
        <v>10.210000000000001</v>
      </c>
      <c r="P38" s="479">
        <v>10.48</v>
      </c>
      <c r="Q38" s="479">
        <v>10.46</v>
      </c>
      <c r="R38" s="479">
        <v>10.4</v>
      </c>
      <c r="S38" s="479">
        <v>10.59</v>
      </c>
      <c r="T38" s="479">
        <v>11.01</v>
      </c>
      <c r="U38" s="479">
        <v>10.97</v>
      </c>
      <c r="V38" s="479">
        <v>11.01</v>
      </c>
      <c r="W38" s="479">
        <v>11.03</v>
      </c>
      <c r="X38" s="479">
        <v>10.78</v>
      </c>
      <c r="Y38" s="479">
        <v>10.49</v>
      </c>
      <c r="Z38" s="479">
        <v>10.28</v>
      </c>
      <c r="AA38" s="479">
        <v>10.49</v>
      </c>
      <c r="AB38" s="479">
        <v>10.65</v>
      </c>
      <c r="AC38" s="479">
        <v>10.51</v>
      </c>
      <c r="AD38" s="479">
        <v>10.46</v>
      </c>
      <c r="AE38" s="479">
        <v>10.51</v>
      </c>
      <c r="AF38" s="479">
        <v>10.84</v>
      </c>
      <c r="AG38" s="479">
        <v>11</v>
      </c>
      <c r="AH38" s="479">
        <v>11.03</v>
      </c>
      <c r="AI38" s="479">
        <v>10.72</v>
      </c>
      <c r="AJ38" s="479">
        <v>10.77</v>
      </c>
      <c r="AK38" s="479">
        <v>10.54</v>
      </c>
      <c r="AL38" s="479">
        <v>10.33</v>
      </c>
      <c r="AM38" s="479">
        <v>10.29</v>
      </c>
      <c r="AN38" s="479">
        <v>10.52</v>
      </c>
      <c r="AO38" s="479">
        <v>10.44</v>
      </c>
      <c r="AP38" s="479">
        <v>10.5</v>
      </c>
      <c r="AQ38" s="479">
        <v>10.53</v>
      </c>
      <c r="AR38" s="479">
        <v>10.89</v>
      </c>
      <c r="AS38" s="479">
        <v>11.02</v>
      </c>
      <c r="AT38" s="479">
        <v>11</v>
      </c>
      <c r="AU38" s="479">
        <v>10.97</v>
      </c>
      <c r="AV38" s="479">
        <v>10.74</v>
      </c>
      <c r="AW38" s="479">
        <v>10.52</v>
      </c>
      <c r="AX38" s="479">
        <v>10.31</v>
      </c>
      <c r="AY38" s="479">
        <v>10.196249999999999</v>
      </c>
      <c r="AZ38" s="479">
        <v>10.36567</v>
      </c>
      <c r="BA38" s="480">
        <v>10.29698</v>
      </c>
      <c r="BB38" s="480">
        <v>10.32363</v>
      </c>
      <c r="BC38" s="480">
        <v>10.35643</v>
      </c>
      <c r="BD38" s="480">
        <v>10.69957</v>
      </c>
      <c r="BE38" s="480">
        <v>10.82714</v>
      </c>
      <c r="BF38" s="480">
        <v>10.84928</v>
      </c>
      <c r="BG38" s="480">
        <v>10.913830000000001</v>
      </c>
      <c r="BH38" s="480">
        <v>10.6721</v>
      </c>
      <c r="BI38" s="480">
        <v>10.47814</v>
      </c>
      <c r="BJ38" s="480">
        <v>10.26294</v>
      </c>
      <c r="BK38" s="480">
        <v>10.16061</v>
      </c>
      <c r="BL38" s="480">
        <v>10.40775</v>
      </c>
      <c r="BM38" s="480">
        <v>10.39256</v>
      </c>
      <c r="BN38" s="480">
        <v>10.454840000000001</v>
      </c>
      <c r="BO38" s="480">
        <v>10.534409999999999</v>
      </c>
      <c r="BP38" s="480">
        <v>10.91494</v>
      </c>
      <c r="BQ38" s="480">
        <v>11.07048</v>
      </c>
      <c r="BR38" s="480">
        <v>11.11186</v>
      </c>
      <c r="BS38" s="480">
        <v>11.195130000000001</v>
      </c>
      <c r="BT38" s="480">
        <v>10.95402</v>
      </c>
      <c r="BU38" s="480">
        <v>10.74456</v>
      </c>
      <c r="BV38" s="480">
        <v>10.508380000000001</v>
      </c>
    </row>
    <row r="39" spans="1:74" ht="11.1" customHeight="1" x14ac:dyDescent="0.2">
      <c r="A39" s="56" t="s">
        <v>544</v>
      </c>
      <c r="B39" s="262" t="s">
        <v>402</v>
      </c>
      <c r="C39" s="481">
        <v>11.99</v>
      </c>
      <c r="D39" s="481">
        <v>12.14</v>
      </c>
      <c r="E39" s="481">
        <v>12.56</v>
      </c>
      <c r="F39" s="481">
        <v>12.43</v>
      </c>
      <c r="G39" s="481">
        <v>12.79</v>
      </c>
      <c r="H39" s="481">
        <v>12.73</v>
      </c>
      <c r="I39" s="481">
        <v>12.68</v>
      </c>
      <c r="J39" s="481">
        <v>12.88</v>
      </c>
      <c r="K39" s="481">
        <v>12.87</v>
      </c>
      <c r="L39" s="481">
        <v>12.46</v>
      </c>
      <c r="M39" s="481">
        <v>12.75</v>
      </c>
      <c r="N39" s="481">
        <v>12.23</v>
      </c>
      <c r="O39" s="481">
        <v>12.21</v>
      </c>
      <c r="P39" s="481">
        <v>12.79</v>
      </c>
      <c r="Q39" s="481">
        <v>12.89</v>
      </c>
      <c r="R39" s="481">
        <v>12.72</v>
      </c>
      <c r="S39" s="481">
        <v>13.07</v>
      </c>
      <c r="T39" s="481">
        <v>13.2</v>
      </c>
      <c r="U39" s="481">
        <v>13.08</v>
      </c>
      <c r="V39" s="481">
        <v>13.15</v>
      </c>
      <c r="W39" s="481">
        <v>13.28</v>
      </c>
      <c r="X39" s="481">
        <v>12.8</v>
      </c>
      <c r="Y39" s="481">
        <v>12.94</v>
      </c>
      <c r="Z39" s="481">
        <v>12.45</v>
      </c>
      <c r="AA39" s="481">
        <v>12.22</v>
      </c>
      <c r="AB39" s="481">
        <v>12.63</v>
      </c>
      <c r="AC39" s="481">
        <v>12.97</v>
      </c>
      <c r="AD39" s="481">
        <v>12.88</v>
      </c>
      <c r="AE39" s="481">
        <v>13.12</v>
      </c>
      <c r="AF39" s="481">
        <v>13.03</v>
      </c>
      <c r="AG39" s="481">
        <v>13.13</v>
      </c>
      <c r="AH39" s="481">
        <v>13.26</v>
      </c>
      <c r="AI39" s="481">
        <v>13.01</v>
      </c>
      <c r="AJ39" s="481">
        <v>12.85</v>
      </c>
      <c r="AK39" s="481">
        <v>12.9</v>
      </c>
      <c r="AL39" s="481">
        <v>12.43</v>
      </c>
      <c r="AM39" s="481">
        <v>12.47</v>
      </c>
      <c r="AN39" s="481">
        <v>12.72</v>
      </c>
      <c r="AO39" s="481">
        <v>12.85</v>
      </c>
      <c r="AP39" s="481">
        <v>13.27</v>
      </c>
      <c r="AQ39" s="481">
        <v>13.33</v>
      </c>
      <c r="AR39" s="481">
        <v>13.34</v>
      </c>
      <c r="AS39" s="481">
        <v>13.27</v>
      </c>
      <c r="AT39" s="481">
        <v>13.3</v>
      </c>
      <c r="AU39" s="481">
        <v>13.17</v>
      </c>
      <c r="AV39" s="481">
        <v>12.84</v>
      </c>
      <c r="AW39" s="481">
        <v>13.04</v>
      </c>
      <c r="AX39" s="481">
        <v>12.69</v>
      </c>
      <c r="AY39" s="481">
        <v>12.691660000000001</v>
      </c>
      <c r="AZ39" s="481">
        <v>12.79903</v>
      </c>
      <c r="BA39" s="482">
        <v>12.86336</v>
      </c>
      <c r="BB39" s="482">
        <v>13.319039999999999</v>
      </c>
      <c r="BC39" s="482">
        <v>13.280139999999999</v>
      </c>
      <c r="BD39" s="482">
        <v>13.23066</v>
      </c>
      <c r="BE39" s="482">
        <v>13.154500000000001</v>
      </c>
      <c r="BF39" s="482">
        <v>13.23888</v>
      </c>
      <c r="BG39" s="482">
        <v>13.31033</v>
      </c>
      <c r="BH39" s="482">
        <v>12.885199999999999</v>
      </c>
      <c r="BI39" s="482">
        <v>13.14828</v>
      </c>
      <c r="BJ39" s="482">
        <v>12.708869999999999</v>
      </c>
      <c r="BK39" s="482">
        <v>12.61346</v>
      </c>
      <c r="BL39" s="482">
        <v>12.866669999999999</v>
      </c>
      <c r="BM39" s="482">
        <v>13.052429999999999</v>
      </c>
      <c r="BN39" s="482">
        <v>13.64185</v>
      </c>
      <c r="BO39" s="482">
        <v>13.57868</v>
      </c>
      <c r="BP39" s="482">
        <v>13.55904</v>
      </c>
      <c r="BQ39" s="482">
        <v>13.501480000000001</v>
      </c>
      <c r="BR39" s="482">
        <v>13.603949999999999</v>
      </c>
      <c r="BS39" s="482">
        <v>13.68798</v>
      </c>
      <c r="BT39" s="482">
        <v>13.21711</v>
      </c>
      <c r="BU39" s="482">
        <v>13.52805</v>
      </c>
      <c r="BV39" s="482">
        <v>13.06161</v>
      </c>
    </row>
    <row r="40" spans="1:74" s="261" customFormat="1" ht="9.6" customHeight="1" x14ac:dyDescent="0.2">
      <c r="A40" s="56"/>
      <c r="B40" s="812"/>
      <c r="C40" s="813"/>
      <c r="D40" s="813"/>
      <c r="E40" s="813"/>
      <c r="F40" s="813"/>
      <c r="G40" s="813"/>
      <c r="H40" s="813"/>
      <c r="I40" s="813"/>
      <c r="J40" s="813"/>
      <c r="K40" s="813"/>
      <c r="L40" s="813"/>
      <c r="M40" s="813"/>
      <c r="N40" s="813"/>
      <c r="O40" s="813"/>
      <c r="P40" s="813"/>
      <c r="Q40" s="813"/>
      <c r="R40" s="813"/>
      <c r="S40" s="813"/>
      <c r="T40" s="813"/>
      <c r="U40" s="813"/>
      <c r="V40" s="813"/>
      <c r="W40" s="813"/>
      <c r="X40" s="813"/>
      <c r="Y40" s="813"/>
      <c r="Z40" s="813"/>
      <c r="AA40" s="813"/>
      <c r="AB40" s="813"/>
      <c r="AC40" s="813"/>
      <c r="AD40" s="813"/>
      <c r="AE40" s="813"/>
      <c r="AF40" s="813"/>
      <c r="AG40" s="813"/>
      <c r="AH40" s="813"/>
      <c r="AI40" s="813"/>
      <c r="AJ40" s="813"/>
      <c r="AK40" s="813"/>
      <c r="AL40" s="813"/>
      <c r="AM40" s="305"/>
      <c r="AY40" s="408"/>
      <c r="AZ40" s="408"/>
      <c r="BA40" s="408"/>
      <c r="BB40" s="408"/>
      <c r="BC40" s="408"/>
      <c r="BD40" s="408"/>
      <c r="BE40" s="408"/>
      <c r="BF40" s="408"/>
      <c r="BG40" s="408"/>
      <c r="BH40" s="408"/>
      <c r="BI40" s="408"/>
      <c r="BJ40" s="408"/>
      <c r="BK40" s="408"/>
      <c r="BL40" s="408"/>
      <c r="BM40" s="408"/>
      <c r="BN40" s="408"/>
      <c r="BO40" s="408"/>
      <c r="BP40" s="408"/>
      <c r="BQ40" s="408"/>
      <c r="BR40" s="408"/>
      <c r="BS40" s="408"/>
      <c r="BT40" s="408"/>
      <c r="BU40" s="408"/>
      <c r="BV40" s="408"/>
    </row>
    <row r="41" spans="1:74" s="261" customFormat="1" ht="12" customHeight="1" x14ac:dyDescent="0.25">
      <c r="A41" s="56"/>
      <c r="B41" s="803" t="s">
        <v>834</v>
      </c>
      <c r="C41" s="800"/>
      <c r="D41" s="800"/>
      <c r="E41" s="800"/>
      <c r="F41" s="800"/>
      <c r="G41" s="800"/>
      <c r="H41" s="800"/>
      <c r="I41" s="800"/>
      <c r="J41" s="800"/>
      <c r="K41" s="800"/>
      <c r="L41" s="800"/>
      <c r="M41" s="800"/>
      <c r="N41" s="800"/>
      <c r="O41" s="800"/>
      <c r="P41" s="800"/>
      <c r="Q41" s="800"/>
      <c r="AY41" s="494"/>
      <c r="AZ41" s="494"/>
      <c r="BA41" s="494"/>
      <c r="BB41" s="494"/>
      <c r="BC41" s="494"/>
      <c r="BD41" s="632"/>
      <c r="BE41" s="632"/>
      <c r="BF41" s="632"/>
      <c r="BG41" s="494"/>
      <c r="BH41" s="494"/>
      <c r="BI41" s="494"/>
      <c r="BJ41" s="494"/>
      <c r="BK41" s="476"/>
    </row>
    <row r="42" spans="1:74" s="261" customFormat="1" ht="12" customHeight="1" x14ac:dyDescent="0.25">
      <c r="A42" s="56"/>
      <c r="B42" s="805" t="s">
        <v>133</v>
      </c>
      <c r="C42" s="800"/>
      <c r="D42" s="800"/>
      <c r="E42" s="800"/>
      <c r="F42" s="800"/>
      <c r="G42" s="800"/>
      <c r="H42" s="800"/>
      <c r="I42" s="800"/>
      <c r="J42" s="800"/>
      <c r="K42" s="800"/>
      <c r="L42" s="800"/>
      <c r="M42" s="800"/>
      <c r="N42" s="800"/>
      <c r="O42" s="800"/>
      <c r="P42" s="800"/>
      <c r="Q42" s="800"/>
      <c r="AY42" s="494"/>
      <c r="AZ42" s="494"/>
      <c r="BA42" s="494"/>
      <c r="BB42" s="494"/>
      <c r="BC42" s="494"/>
      <c r="BD42" s="632"/>
      <c r="BE42" s="632"/>
      <c r="BF42" s="632"/>
      <c r="BG42" s="738"/>
      <c r="BH42" s="494"/>
      <c r="BI42" s="494"/>
      <c r="BJ42" s="494"/>
      <c r="BK42" s="476"/>
    </row>
    <row r="43" spans="1:74" s="428" customFormat="1" ht="12" customHeight="1" x14ac:dyDescent="0.25">
      <c r="A43" s="427"/>
      <c r="B43" s="811" t="s">
        <v>865</v>
      </c>
      <c r="C43" s="790"/>
      <c r="D43" s="790"/>
      <c r="E43" s="790"/>
      <c r="F43" s="790"/>
      <c r="G43" s="790"/>
      <c r="H43" s="790"/>
      <c r="I43" s="790"/>
      <c r="J43" s="790"/>
      <c r="K43" s="790"/>
      <c r="L43" s="790"/>
      <c r="M43" s="790"/>
      <c r="N43" s="790"/>
      <c r="O43" s="790"/>
      <c r="P43" s="790"/>
      <c r="Q43" s="786"/>
      <c r="AY43" s="495"/>
      <c r="AZ43" s="495"/>
      <c r="BA43" s="495"/>
      <c r="BB43" s="495"/>
      <c r="BC43" s="495"/>
      <c r="BD43" s="633"/>
      <c r="BE43" s="633"/>
      <c r="BF43" s="633"/>
      <c r="BG43" s="495"/>
      <c r="BH43" s="495"/>
      <c r="BI43" s="495"/>
      <c r="BJ43" s="495"/>
    </row>
    <row r="44" spans="1:74" s="428" customFormat="1" ht="12" customHeight="1" x14ac:dyDescent="0.25">
      <c r="A44" s="427"/>
      <c r="B44" s="811" t="s">
        <v>866</v>
      </c>
      <c r="C44" s="790"/>
      <c r="D44" s="790"/>
      <c r="E44" s="790"/>
      <c r="F44" s="790"/>
      <c r="G44" s="790"/>
      <c r="H44" s="790"/>
      <c r="I44" s="790"/>
      <c r="J44" s="790"/>
      <c r="K44" s="790"/>
      <c r="L44" s="790"/>
      <c r="M44" s="790"/>
      <c r="N44" s="790"/>
      <c r="O44" s="790"/>
      <c r="P44" s="790"/>
      <c r="Q44" s="786"/>
      <c r="AY44" s="495"/>
      <c r="AZ44" s="495"/>
      <c r="BA44" s="495"/>
      <c r="BB44" s="495"/>
      <c r="BC44" s="495"/>
      <c r="BD44" s="633"/>
      <c r="BE44" s="633"/>
      <c r="BF44" s="633"/>
      <c r="BG44" s="495"/>
      <c r="BH44" s="495"/>
      <c r="BI44" s="495"/>
      <c r="BJ44" s="495"/>
    </row>
    <row r="45" spans="1:74" s="428" customFormat="1" ht="12" customHeight="1" x14ac:dyDescent="0.25">
      <c r="A45" s="427"/>
      <c r="B45" s="810" t="s">
        <v>1030</v>
      </c>
      <c r="C45" s="790"/>
      <c r="D45" s="790"/>
      <c r="E45" s="790"/>
      <c r="F45" s="790"/>
      <c r="G45" s="790"/>
      <c r="H45" s="790"/>
      <c r="I45" s="790"/>
      <c r="J45" s="790"/>
      <c r="K45" s="790"/>
      <c r="L45" s="790"/>
      <c r="M45" s="790"/>
      <c r="N45" s="790"/>
      <c r="O45" s="790"/>
      <c r="P45" s="790"/>
      <c r="Q45" s="786"/>
      <c r="AY45" s="495"/>
      <c r="AZ45" s="495"/>
      <c r="BA45" s="495"/>
      <c r="BB45" s="495"/>
      <c r="BC45" s="495"/>
      <c r="BD45" s="633"/>
      <c r="BE45" s="633"/>
      <c r="BF45" s="633"/>
      <c r="BG45" s="495"/>
      <c r="BH45" s="495"/>
      <c r="BI45" s="495"/>
      <c r="BJ45" s="495"/>
    </row>
    <row r="46" spans="1:74" s="428" customFormat="1" ht="12" customHeight="1" x14ac:dyDescent="0.25">
      <c r="A46" s="427"/>
      <c r="B46" s="789" t="s">
        <v>859</v>
      </c>
      <c r="C46" s="790"/>
      <c r="D46" s="790"/>
      <c r="E46" s="790"/>
      <c r="F46" s="790"/>
      <c r="G46" s="790"/>
      <c r="H46" s="790"/>
      <c r="I46" s="790"/>
      <c r="J46" s="790"/>
      <c r="K46" s="790"/>
      <c r="L46" s="790"/>
      <c r="M46" s="790"/>
      <c r="N46" s="790"/>
      <c r="O46" s="790"/>
      <c r="P46" s="790"/>
      <c r="Q46" s="786"/>
      <c r="AY46" s="495"/>
      <c r="AZ46" s="495"/>
      <c r="BA46" s="495"/>
      <c r="BB46" s="495"/>
      <c r="BC46" s="495"/>
      <c r="BD46" s="633"/>
      <c r="BE46" s="633"/>
      <c r="BF46" s="633"/>
      <c r="BG46" s="495"/>
      <c r="BH46" s="495"/>
      <c r="BI46" s="495"/>
      <c r="BJ46" s="495"/>
    </row>
    <row r="47" spans="1:74" s="428" customFormat="1" ht="12" customHeight="1" x14ac:dyDescent="0.25">
      <c r="A47" s="427"/>
      <c r="B47" s="784" t="s">
        <v>867</v>
      </c>
      <c r="C47" s="785"/>
      <c r="D47" s="785"/>
      <c r="E47" s="785"/>
      <c r="F47" s="785"/>
      <c r="G47" s="785"/>
      <c r="H47" s="785"/>
      <c r="I47" s="785"/>
      <c r="J47" s="785"/>
      <c r="K47" s="785"/>
      <c r="L47" s="785"/>
      <c r="M47" s="785"/>
      <c r="N47" s="785"/>
      <c r="O47" s="785"/>
      <c r="P47" s="785"/>
      <c r="Q47" s="785"/>
      <c r="AY47" s="495"/>
      <c r="AZ47" s="495"/>
      <c r="BA47" s="495"/>
      <c r="BB47" s="495"/>
      <c r="BC47" s="495"/>
      <c r="BD47" s="633"/>
      <c r="BE47" s="633"/>
      <c r="BF47" s="633"/>
      <c r="BG47" s="495"/>
      <c r="BH47" s="495"/>
      <c r="BI47" s="495"/>
      <c r="BJ47" s="495"/>
    </row>
    <row r="48" spans="1:74" s="428" customFormat="1" ht="12" customHeight="1" x14ac:dyDescent="0.25">
      <c r="A48" s="427"/>
      <c r="B48" s="789" t="s">
        <v>868</v>
      </c>
      <c r="C48" s="790"/>
      <c r="D48" s="790"/>
      <c r="E48" s="790"/>
      <c r="F48" s="790"/>
      <c r="G48" s="790"/>
      <c r="H48" s="790"/>
      <c r="I48" s="790"/>
      <c r="J48" s="790"/>
      <c r="K48" s="790"/>
      <c r="L48" s="790"/>
      <c r="M48" s="790"/>
      <c r="N48" s="790"/>
      <c r="O48" s="790"/>
      <c r="P48" s="790"/>
      <c r="Q48" s="786"/>
      <c r="AY48" s="495"/>
      <c r="AZ48" s="495"/>
      <c r="BA48" s="495"/>
      <c r="BB48" s="495"/>
      <c r="BC48" s="495"/>
      <c r="BD48" s="633"/>
      <c r="BE48" s="633"/>
      <c r="BF48" s="633"/>
      <c r="BG48" s="495"/>
      <c r="BH48" s="495"/>
      <c r="BI48" s="495"/>
      <c r="BJ48" s="495"/>
    </row>
    <row r="49" spans="1:74" s="428" customFormat="1" ht="12" customHeight="1" x14ac:dyDescent="0.25">
      <c r="A49" s="427"/>
      <c r="B49" s="807" t="s">
        <v>869</v>
      </c>
      <c r="C49" s="786"/>
      <c r="D49" s="786"/>
      <c r="E49" s="786"/>
      <c r="F49" s="786"/>
      <c r="G49" s="786"/>
      <c r="H49" s="786"/>
      <c r="I49" s="786"/>
      <c r="J49" s="786"/>
      <c r="K49" s="786"/>
      <c r="L49" s="786"/>
      <c r="M49" s="786"/>
      <c r="N49" s="786"/>
      <c r="O49" s="786"/>
      <c r="P49" s="786"/>
      <c r="Q49" s="786"/>
      <c r="AY49" s="495"/>
      <c r="AZ49" s="495"/>
      <c r="BA49" s="495"/>
      <c r="BB49" s="495"/>
      <c r="BC49" s="495"/>
      <c r="BD49" s="633"/>
      <c r="BE49" s="633"/>
      <c r="BF49" s="633"/>
      <c r="BG49" s="495"/>
      <c r="BH49" s="495"/>
      <c r="BI49" s="495"/>
      <c r="BJ49" s="495"/>
    </row>
    <row r="50" spans="1:74" s="428" customFormat="1" ht="12" customHeight="1" x14ac:dyDescent="0.25">
      <c r="A50" s="427"/>
      <c r="B50" s="809" t="s">
        <v>697</v>
      </c>
      <c r="C50" s="786"/>
      <c r="D50" s="786"/>
      <c r="E50" s="786"/>
      <c r="F50" s="786"/>
      <c r="G50" s="786"/>
      <c r="H50" s="786"/>
      <c r="I50" s="786"/>
      <c r="J50" s="786"/>
      <c r="K50" s="786"/>
      <c r="L50" s="786"/>
      <c r="M50" s="786"/>
      <c r="N50" s="786"/>
      <c r="O50" s="786"/>
      <c r="P50" s="786"/>
      <c r="Q50" s="786"/>
      <c r="AY50" s="495"/>
      <c r="AZ50" s="495"/>
      <c r="BA50" s="495"/>
      <c r="BB50" s="495"/>
      <c r="BC50" s="495"/>
      <c r="BD50" s="633"/>
      <c r="BE50" s="633"/>
      <c r="BF50" s="633"/>
      <c r="BG50" s="495"/>
      <c r="BH50" s="495"/>
      <c r="BI50" s="495"/>
      <c r="BJ50" s="495"/>
    </row>
    <row r="51" spans="1:74" s="428" customFormat="1" ht="12" customHeight="1" x14ac:dyDescent="0.25">
      <c r="A51" s="427"/>
      <c r="B51" s="784" t="s">
        <v>863</v>
      </c>
      <c r="C51" s="785"/>
      <c r="D51" s="785"/>
      <c r="E51" s="785"/>
      <c r="F51" s="785"/>
      <c r="G51" s="785"/>
      <c r="H51" s="785"/>
      <c r="I51" s="785"/>
      <c r="J51" s="785"/>
      <c r="K51" s="785"/>
      <c r="L51" s="785"/>
      <c r="M51" s="785"/>
      <c r="N51" s="785"/>
      <c r="O51" s="785"/>
      <c r="P51" s="785"/>
      <c r="Q51" s="786"/>
      <c r="AY51" s="495"/>
      <c r="AZ51" s="495"/>
      <c r="BA51" s="495"/>
      <c r="BB51" s="495"/>
      <c r="BC51" s="495"/>
      <c r="BD51" s="633"/>
      <c r="BE51" s="633"/>
      <c r="BF51" s="633"/>
      <c r="BG51" s="495"/>
      <c r="BH51" s="495"/>
      <c r="BI51" s="495"/>
      <c r="BJ51" s="495"/>
    </row>
    <row r="52" spans="1:74" s="430" customFormat="1" ht="12" customHeight="1" x14ac:dyDescent="0.25">
      <c r="A52" s="429"/>
      <c r="B52" s="806" t="s">
        <v>959</v>
      </c>
      <c r="C52" s="786"/>
      <c r="D52" s="786"/>
      <c r="E52" s="786"/>
      <c r="F52" s="786"/>
      <c r="G52" s="786"/>
      <c r="H52" s="786"/>
      <c r="I52" s="786"/>
      <c r="J52" s="786"/>
      <c r="K52" s="786"/>
      <c r="L52" s="786"/>
      <c r="M52" s="786"/>
      <c r="N52" s="786"/>
      <c r="O52" s="786"/>
      <c r="P52" s="786"/>
      <c r="Q52" s="786"/>
      <c r="AY52" s="496"/>
      <c r="AZ52" s="496"/>
      <c r="BA52" s="496"/>
      <c r="BB52" s="496"/>
      <c r="BC52" s="496"/>
      <c r="BD52" s="634"/>
      <c r="BE52" s="634"/>
      <c r="BF52" s="634"/>
      <c r="BG52" s="496"/>
      <c r="BH52" s="496"/>
      <c r="BI52" s="496"/>
      <c r="BJ52" s="496"/>
    </row>
    <row r="53" spans="1:74" x14ac:dyDescent="0.2">
      <c r="BK53" s="409"/>
      <c r="BL53" s="409"/>
      <c r="BM53" s="409"/>
      <c r="BN53" s="409"/>
      <c r="BO53" s="409"/>
      <c r="BP53" s="409"/>
      <c r="BQ53" s="409"/>
      <c r="BR53" s="409"/>
      <c r="BS53" s="409"/>
      <c r="BT53" s="409"/>
      <c r="BU53" s="409"/>
      <c r="BV53" s="409"/>
    </row>
    <row r="54" spans="1:74" x14ac:dyDescent="0.2">
      <c r="BK54" s="409"/>
      <c r="BL54" s="409"/>
      <c r="BM54" s="409"/>
      <c r="BN54" s="409"/>
      <c r="BO54" s="409"/>
      <c r="BP54" s="409"/>
      <c r="BQ54" s="409"/>
      <c r="BR54" s="409"/>
      <c r="BS54" s="409"/>
      <c r="BT54" s="409"/>
      <c r="BU54" s="409"/>
      <c r="BV54" s="409"/>
    </row>
    <row r="55" spans="1:74" x14ac:dyDescent="0.2">
      <c r="BK55" s="409"/>
      <c r="BL55" s="409"/>
      <c r="BM55" s="409"/>
      <c r="BN55" s="409"/>
      <c r="BO55" s="409"/>
      <c r="BP55" s="409"/>
      <c r="BQ55" s="409"/>
      <c r="BR55" s="409"/>
      <c r="BS55" s="409"/>
      <c r="BT55" s="409"/>
      <c r="BU55" s="409"/>
      <c r="BV55" s="409"/>
    </row>
    <row r="56" spans="1:74" x14ac:dyDescent="0.2">
      <c r="BK56" s="409"/>
      <c r="BL56" s="409"/>
      <c r="BM56" s="409"/>
      <c r="BN56" s="409"/>
      <c r="BO56" s="409"/>
      <c r="BP56" s="409"/>
      <c r="BQ56" s="409"/>
      <c r="BR56" s="409"/>
      <c r="BS56" s="409"/>
      <c r="BT56" s="409"/>
      <c r="BU56" s="409"/>
      <c r="BV56" s="409"/>
    </row>
    <row r="57" spans="1:74" x14ac:dyDescent="0.2">
      <c r="BK57" s="409"/>
      <c r="BL57" s="409"/>
      <c r="BM57" s="409"/>
      <c r="BN57" s="409"/>
      <c r="BO57" s="409"/>
      <c r="BP57" s="409"/>
      <c r="BQ57" s="409"/>
      <c r="BR57" s="409"/>
      <c r="BS57" s="409"/>
      <c r="BT57" s="409"/>
      <c r="BU57" s="409"/>
      <c r="BV57" s="409"/>
    </row>
    <row r="58" spans="1:74" x14ac:dyDescent="0.2">
      <c r="BK58" s="409"/>
      <c r="BL58" s="409"/>
      <c r="BM58" s="409"/>
      <c r="BN58" s="409"/>
      <c r="BO58" s="409"/>
      <c r="BP58" s="409"/>
      <c r="BQ58" s="409"/>
      <c r="BR58" s="409"/>
      <c r="BS58" s="409"/>
      <c r="BT58" s="409"/>
      <c r="BU58" s="409"/>
      <c r="BV58" s="409"/>
    </row>
    <row r="59" spans="1:74" x14ac:dyDescent="0.2">
      <c r="BK59" s="409"/>
      <c r="BL59" s="409"/>
      <c r="BM59" s="409"/>
      <c r="BN59" s="409"/>
      <c r="BO59" s="409"/>
      <c r="BP59" s="409"/>
      <c r="BQ59" s="409"/>
      <c r="BR59" s="409"/>
      <c r="BS59" s="409"/>
      <c r="BT59" s="409"/>
      <c r="BU59" s="409"/>
      <c r="BV59" s="409"/>
    </row>
    <row r="60" spans="1:74" x14ac:dyDescent="0.2">
      <c r="BK60" s="409"/>
      <c r="BL60" s="409"/>
      <c r="BM60" s="409"/>
      <c r="BN60" s="409"/>
      <c r="BO60" s="409"/>
      <c r="BP60" s="409"/>
      <c r="BQ60" s="409"/>
      <c r="BR60" s="409"/>
      <c r="BS60" s="409"/>
      <c r="BT60" s="409"/>
      <c r="BU60" s="409"/>
      <c r="BV60" s="409"/>
    </row>
    <row r="61" spans="1:74" x14ac:dyDescent="0.2">
      <c r="BK61" s="409"/>
      <c r="BL61" s="409"/>
      <c r="BM61" s="409"/>
      <c r="BN61" s="409"/>
      <c r="BO61" s="409"/>
      <c r="BP61" s="409"/>
      <c r="BQ61" s="409"/>
      <c r="BR61" s="409"/>
      <c r="BS61" s="409"/>
      <c r="BT61" s="409"/>
      <c r="BU61" s="409"/>
      <c r="BV61" s="409"/>
    </row>
    <row r="62" spans="1:74" x14ac:dyDescent="0.2">
      <c r="BK62" s="409"/>
      <c r="BL62" s="409"/>
      <c r="BM62" s="409"/>
      <c r="BN62" s="409"/>
      <c r="BO62" s="409"/>
      <c r="BP62" s="409"/>
      <c r="BQ62" s="409"/>
      <c r="BR62" s="409"/>
      <c r="BS62" s="409"/>
      <c r="BT62" s="409"/>
      <c r="BU62" s="409"/>
      <c r="BV62" s="409"/>
    </row>
    <row r="63" spans="1:74" x14ac:dyDescent="0.2">
      <c r="BK63" s="409"/>
      <c r="BL63" s="409"/>
      <c r="BM63" s="409"/>
      <c r="BN63" s="409"/>
      <c r="BO63" s="409"/>
      <c r="BP63" s="409"/>
      <c r="BQ63" s="409"/>
      <c r="BR63" s="409"/>
      <c r="BS63" s="409"/>
      <c r="BT63" s="409"/>
      <c r="BU63" s="409"/>
      <c r="BV63" s="409"/>
    </row>
    <row r="64" spans="1:74" x14ac:dyDescent="0.2">
      <c r="BK64" s="409"/>
      <c r="BL64" s="409"/>
      <c r="BM64" s="409"/>
      <c r="BN64" s="409"/>
      <c r="BO64" s="409"/>
      <c r="BP64" s="409"/>
      <c r="BQ64" s="409"/>
      <c r="BR64" s="409"/>
      <c r="BS64" s="409"/>
      <c r="BT64" s="409"/>
      <c r="BU64" s="409"/>
      <c r="BV64" s="409"/>
    </row>
    <row r="65" spans="63:74" x14ac:dyDescent="0.2">
      <c r="BK65" s="409"/>
      <c r="BL65" s="409"/>
      <c r="BM65" s="409"/>
      <c r="BN65" s="409"/>
      <c r="BO65" s="409"/>
      <c r="BP65" s="409"/>
      <c r="BQ65" s="409"/>
      <c r="BR65" s="409"/>
      <c r="BS65" s="409"/>
      <c r="BT65" s="409"/>
      <c r="BU65" s="409"/>
      <c r="BV65" s="409"/>
    </row>
    <row r="66" spans="63:74" x14ac:dyDescent="0.2">
      <c r="BK66" s="409"/>
      <c r="BL66" s="409"/>
      <c r="BM66" s="409"/>
      <c r="BN66" s="409"/>
      <c r="BO66" s="409"/>
      <c r="BP66" s="409"/>
      <c r="BQ66" s="409"/>
      <c r="BR66" s="409"/>
      <c r="BS66" s="409"/>
      <c r="BT66" s="409"/>
      <c r="BU66" s="409"/>
      <c r="BV66" s="409"/>
    </row>
    <row r="67" spans="63:74" x14ac:dyDescent="0.2">
      <c r="BK67" s="409"/>
      <c r="BL67" s="409"/>
      <c r="BM67" s="409"/>
      <c r="BN67" s="409"/>
      <c r="BO67" s="409"/>
      <c r="BP67" s="409"/>
      <c r="BQ67" s="409"/>
      <c r="BR67" s="409"/>
      <c r="BS67" s="409"/>
      <c r="BT67" s="409"/>
      <c r="BU67" s="409"/>
      <c r="BV67" s="409"/>
    </row>
    <row r="68" spans="63:74" x14ac:dyDescent="0.2">
      <c r="BK68" s="409"/>
      <c r="BL68" s="409"/>
      <c r="BM68" s="409"/>
      <c r="BN68" s="409"/>
      <c r="BO68" s="409"/>
      <c r="BP68" s="409"/>
      <c r="BQ68" s="409"/>
      <c r="BR68" s="409"/>
      <c r="BS68" s="409"/>
      <c r="BT68" s="409"/>
      <c r="BU68" s="409"/>
      <c r="BV68" s="409"/>
    </row>
    <row r="69" spans="63:74" x14ac:dyDescent="0.2">
      <c r="BK69" s="409"/>
      <c r="BL69" s="409"/>
      <c r="BM69" s="409"/>
      <c r="BN69" s="409"/>
      <c r="BO69" s="409"/>
      <c r="BP69" s="409"/>
      <c r="BQ69" s="409"/>
      <c r="BR69" s="409"/>
      <c r="BS69" s="409"/>
      <c r="BT69" s="409"/>
      <c r="BU69" s="409"/>
      <c r="BV69" s="409"/>
    </row>
    <row r="70" spans="63:74" x14ac:dyDescent="0.2">
      <c r="BK70" s="409"/>
      <c r="BL70" s="409"/>
      <c r="BM70" s="409"/>
      <c r="BN70" s="409"/>
      <c r="BO70" s="409"/>
      <c r="BP70" s="409"/>
      <c r="BQ70" s="409"/>
      <c r="BR70" s="409"/>
      <c r="BS70" s="409"/>
      <c r="BT70" s="409"/>
      <c r="BU70" s="409"/>
      <c r="BV70" s="409"/>
    </row>
    <row r="71" spans="63:74" x14ac:dyDescent="0.2">
      <c r="BK71" s="409"/>
      <c r="BL71" s="409"/>
      <c r="BM71" s="409"/>
      <c r="BN71" s="409"/>
      <c r="BO71" s="409"/>
      <c r="BP71" s="409"/>
      <c r="BQ71" s="409"/>
      <c r="BR71" s="409"/>
      <c r="BS71" s="409"/>
      <c r="BT71" s="409"/>
      <c r="BU71" s="409"/>
      <c r="BV71" s="409"/>
    </row>
    <row r="72" spans="63:74" x14ac:dyDescent="0.2">
      <c r="BK72" s="409"/>
      <c r="BL72" s="409"/>
      <c r="BM72" s="409"/>
      <c r="BN72" s="409"/>
      <c r="BO72" s="409"/>
      <c r="BP72" s="409"/>
      <c r="BQ72" s="409"/>
      <c r="BR72" s="409"/>
      <c r="BS72" s="409"/>
      <c r="BT72" s="409"/>
      <c r="BU72" s="409"/>
      <c r="BV72" s="409"/>
    </row>
    <row r="73" spans="63:74" x14ac:dyDescent="0.2">
      <c r="BK73" s="409"/>
      <c r="BL73" s="409"/>
      <c r="BM73" s="409"/>
      <c r="BN73" s="409"/>
      <c r="BO73" s="409"/>
      <c r="BP73" s="409"/>
      <c r="BQ73" s="409"/>
      <c r="BR73" s="409"/>
      <c r="BS73" s="409"/>
      <c r="BT73" s="409"/>
      <c r="BU73" s="409"/>
      <c r="BV73" s="409"/>
    </row>
    <row r="74" spans="63:74" x14ac:dyDescent="0.2">
      <c r="BK74" s="409"/>
      <c r="BL74" s="409"/>
      <c r="BM74" s="409"/>
      <c r="BN74" s="409"/>
      <c r="BO74" s="409"/>
      <c r="BP74" s="409"/>
      <c r="BQ74" s="409"/>
      <c r="BR74" s="409"/>
      <c r="BS74" s="409"/>
      <c r="BT74" s="409"/>
      <c r="BU74" s="409"/>
      <c r="BV74" s="409"/>
    </row>
    <row r="75" spans="63:74" x14ac:dyDescent="0.2">
      <c r="BK75" s="409"/>
      <c r="BL75" s="409"/>
      <c r="BM75" s="409"/>
      <c r="BN75" s="409"/>
      <c r="BO75" s="409"/>
      <c r="BP75" s="409"/>
      <c r="BQ75" s="409"/>
      <c r="BR75" s="409"/>
      <c r="BS75" s="409"/>
      <c r="BT75" s="409"/>
      <c r="BU75" s="409"/>
      <c r="BV75" s="409"/>
    </row>
    <row r="76" spans="63:74" x14ac:dyDescent="0.2">
      <c r="BK76" s="409"/>
      <c r="BL76" s="409"/>
      <c r="BM76" s="409"/>
      <c r="BN76" s="409"/>
      <c r="BO76" s="409"/>
      <c r="BP76" s="409"/>
      <c r="BQ76" s="409"/>
      <c r="BR76" s="409"/>
      <c r="BS76" s="409"/>
      <c r="BT76" s="409"/>
      <c r="BU76" s="409"/>
      <c r="BV76" s="409"/>
    </row>
    <row r="77" spans="63:74" x14ac:dyDescent="0.2">
      <c r="BK77" s="409"/>
      <c r="BL77" s="409"/>
      <c r="BM77" s="409"/>
      <c r="BN77" s="409"/>
      <c r="BO77" s="409"/>
      <c r="BP77" s="409"/>
      <c r="BQ77" s="409"/>
      <c r="BR77" s="409"/>
      <c r="BS77" s="409"/>
      <c r="BT77" s="409"/>
      <c r="BU77" s="409"/>
      <c r="BV77" s="409"/>
    </row>
    <row r="78" spans="63:74" x14ac:dyDescent="0.2">
      <c r="BK78" s="409"/>
      <c r="BL78" s="409"/>
      <c r="BM78" s="409"/>
      <c r="BN78" s="409"/>
      <c r="BO78" s="409"/>
      <c r="BP78" s="409"/>
      <c r="BQ78" s="409"/>
      <c r="BR78" s="409"/>
      <c r="BS78" s="409"/>
      <c r="BT78" s="409"/>
      <c r="BU78" s="409"/>
      <c r="BV78" s="409"/>
    </row>
    <row r="79" spans="63:74" x14ac:dyDescent="0.2">
      <c r="BK79" s="409"/>
      <c r="BL79" s="409"/>
      <c r="BM79" s="409"/>
      <c r="BN79" s="409"/>
      <c r="BO79" s="409"/>
      <c r="BP79" s="409"/>
      <c r="BQ79" s="409"/>
      <c r="BR79" s="409"/>
      <c r="BS79" s="409"/>
      <c r="BT79" s="409"/>
      <c r="BU79" s="409"/>
      <c r="BV79" s="409"/>
    </row>
    <row r="80" spans="63:74" x14ac:dyDescent="0.2">
      <c r="BK80" s="409"/>
      <c r="BL80" s="409"/>
      <c r="BM80" s="409"/>
      <c r="BN80" s="409"/>
      <c r="BO80" s="409"/>
      <c r="BP80" s="409"/>
      <c r="BQ80" s="409"/>
      <c r="BR80" s="409"/>
      <c r="BS80" s="409"/>
      <c r="BT80" s="409"/>
      <c r="BU80" s="409"/>
      <c r="BV80" s="409"/>
    </row>
    <row r="81" spans="63:74" x14ac:dyDescent="0.2">
      <c r="BK81" s="409"/>
      <c r="BL81" s="409"/>
      <c r="BM81" s="409"/>
      <c r="BN81" s="409"/>
      <c r="BO81" s="409"/>
      <c r="BP81" s="409"/>
      <c r="BQ81" s="409"/>
      <c r="BR81" s="409"/>
      <c r="BS81" s="409"/>
      <c r="BT81" s="409"/>
      <c r="BU81" s="409"/>
      <c r="BV81" s="409"/>
    </row>
    <row r="82" spans="63:74" x14ac:dyDescent="0.2">
      <c r="BK82" s="409"/>
      <c r="BL82" s="409"/>
      <c r="BM82" s="409"/>
      <c r="BN82" s="409"/>
      <c r="BO82" s="409"/>
      <c r="BP82" s="409"/>
      <c r="BQ82" s="409"/>
      <c r="BR82" s="409"/>
      <c r="BS82" s="409"/>
      <c r="BT82" s="409"/>
      <c r="BU82" s="409"/>
      <c r="BV82" s="409"/>
    </row>
    <row r="83" spans="63:74" x14ac:dyDescent="0.2">
      <c r="BK83" s="409"/>
      <c r="BL83" s="409"/>
      <c r="BM83" s="409"/>
      <c r="BN83" s="409"/>
      <c r="BO83" s="409"/>
      <c r="BP83" s="409"/>
      <c r="BQ83" s="409"/>
      <c r="BR83" s="409"/>
      <c r="BS83" s="409"/>
      <c r="BT83" s="409"/>
      <c r="BU83" s="409"/>
      <c r="BV83" s="409"/>
    </row>
    <row r="84" spans="63:74" x14ac:dyDescent="0.2">
      <c r="BK84" s="409"/>
      <c r="BL84" s="409"/>
      <c r="BM84" s="409"/>
      <c r="BN84" s="409"/>
      <c r="BO84" s="409"/>
      <c r="BP84" s="409"/>
      <c r="BQ84" s="409"/>
      <c r="BR84" s="409"/>
      <c r="BS84" s="409"/>
      <c r="BT84" s="409"/>
      <c r="BU84" s="409"/>
      <c r="BV84" s="409"/>
    </row>
    <row r="85" spans="63:74" x14ac:dyDescent="0.2">
      <c r="BK85" s="409"/>
      <c r="BL85" s="409"/>
      <c r="BM85" s="409"/>
      <c r="BN85" s="409"/>
      <c r="BO85" s="409"/>
      <c r="BP85" s="409"/>
      <c r="BQ85" s="409"/>
      <c r="BR85" s="409"/>
      <c r="BS85" s="409"/>
      <c r="BT85" s="409"/>
      <c r="BU85" s="409"/>
      <c r="BV85" s="409"/>
    </row>
    <row r="86" spans="63:74" x14ac:dyDescent="0.2">
      <c r="BK86" s="409"/>
      <c r="BL86" s="409"/>
      <c r="BM86" s="409"/>
      <c r="BN86" s="409"/>
      <c r="BO86" s="409"/>
      <c r="BP86" s="409"/>
      <c r="BQ86" s="409"/>
      <c r="BR86" s="409"/>
      <c r="BS86" s="409"/>
      <c r="BT86" s="409"/>
      <c r="BU86" s="409"/>
      <c r="BV86" s="409"/>
    </row>
    <row r="87" spans="63:74" x14ac:dyDescent="0.2">
      <c r="BK87" s="409"/>
      <c r="BL87" s="409"/>
      <c r="BM87" s="409"/>
      <c r="BN87" s="409"/>
      <c r="BO87" s="409"/>
      <c r="BP87" s="409"/>
      <c r="BQ87" s="409"/>
      <c r="BR87" s="409"/>
      <c r="BS87" s="409"/>
      <c r="BT87" s="409"/>
      <c r="BU87" s="409"/>
      <c r="BV87" s="409"/>
    </row>
    <row r="88" spans="63:74" x14ac:dyDescent="0.2">
      <c r="BK88" s="409"/>
      <c r="BL88" s="409"/>
      <c r="BM88" s="409"/>
      <c r="BN88" s="409"/>
      <c r="BO88" s="409"/>
      <c r="BP88" s="409"/>
      <c r="BQ88" s="409"/>
      <c r="BR88" s="409"/>
      <c r="BS88" s="409"/>
      <c r="BT88" s="409"/>
      <c r="BU88" s="409"/>
      <c r="BV88" s="409"/>
    </row>
    <row r="89" spans="63:74" x14ac:dyDescent="0.2">
      <c r="BK89" s="409"/>
      <c r="BL89" s="409"/>
      <c r="BM89" s="409"/>
      <c r="BN89" s="409"/>
      <c r="BO89" s="409"/>
      <c r="BP89" s="409"/>
      <c r="BQ89" s="409"/>
      <c r="BR89" s="409"/>
      <c r="BS89" s="409"/>
      <c r="BT89" s="409"/>
      <c r="BU89" s="409"/>
      <c r="BV89" s="409"/>
    </row>
    <row r="90" spans="63:74" x14ac:dyDescent="0.2">
      <c r="BK90" s="409"/>
      <c r="BL90" s="409"/>
      <c r="BM90" s="409"/>
      <c r="BN90" s="409"/>
      <c r="BO90" s="409"/>
      <c r="BP90" s="409"/>
      <c r="BQ90" s="409"/>
      <c r="BR90" s="409"/>
      <c r="BS90" s="409"/>
      <c r="BT90" s="409"/>
      <c r="BU90" s="409"/>
      <c r="BV90" s="409"/>
    </row>
    <row r="91" spans="63:74" x14ac:dyDescent="0.2">
      <c r="BK91" s="409"/>
      <c r="BL91" s="409"/>
      <c r="BM91" s="409"/>
      <c r="BN91" s="409"/>
      <c r="BO91" s="409"/>
      <c r="BP91" s="409"/>
      <c r="BQ91" s="409"/>
      <c r="BR91" s="409"/>
      <c r="BS91" s="409"/>
      <c r="BT91" s="409"/>
      <c r="BU91" s="409"/>
      <c r="BV91" s="409"/>
    </row>
    <row r="92" spans="63:74" x14ac:dyDescent="0.2">
      <c r="BK92" s="409"/>
      <c r="BL92" s="409"/>
      <c r="BM92" s="409"/>
      <c r="BN92" s="409"/>
      <c r="BO92" s="409"/>
      <c r="BP92" s="409"/>
      <c r="BQ92" s="409"/>
      <c r="BR92" s="409"/>
      <c r="BS92" s="409"/>
      <c r="BT92" s="409"/>
      <c r="BU92" s="409"/>
      <c r="BV92" s="409"/>
    </row>
    <row r="93" spans="63:74" x14ac:dyDescent="0.2">
      <c r="BK93" s="409"/>
      <c r="BL93" s="409"/>
      <c r="BM93" s="409"/>
      <c r="BN93" s="409"/>
      <c r="BO93" s="409"/>
      <c r="BP93" s="409"/>
      <c r="BQ93" s="409"/>
      <c r="BR93" s="409"/>
      <c r="BS93" s="409"/>
      <c r="BT93" s="409"/>
      <c r="BU93" s="409"/>
      <c r="BV93" s="409"/>
    </row>
    <row r="94" spans="63:74" x14ac:dyDescent="0.2">
      <c r="BK94" s="409"/>
      <c r="BL94" s="409"/>
      <c r="BM94" s="409"/>
      <c r="BN94" s="409"/>
      <c r="BO94" s="409"/>
      <c r="BP94" s="409"/>
      <c r="BQ94" s="409"/>
      <c r="BR94" s="409"/>
      <c r="BS94" s="409"/>
      <c r="BT94" s="409"/>
      <c r="BU94" s="409"/>
      <c r="BV94" s="409"/>
    </row>
    <row r="95" spans="63:74" x14ac:dyDescent="0.2">
      <c r="BK95" s="409"/>
      <c r="BL95" s="409"/>
      <c r="BM95" s="409"/>
      <c r="BN95" s="409"/>
      <c r="BO95" s="409"/>
      <c r="BP95" s="409"/>
      <c r="BQ95" s="409"/>
      <c r="BR95" s="409"/>
      <c r="BS95" s="409"/>
      <c r="BT95" s="409"/>
      <c r="BU95" s="409"/>
      <c r="BV95" s="409"/>
    </row>
    <row r="96" spans="63:74" x14ac:dyDescent="0.2">
      <c r="BK96" s="409"/>
      <c r="BL96" s="409"/>
      <c r="BM96" s="409"/>
      <c r="BN96" s="409"/>
      <c r="BO96" s="409"/>
      <c r="BP96" s="409"/>
      <c r="BQ96" s="409"/>
      <c r="BR96" s="409"/>
      <c r="BS96" s="409"/>
      <c r="BT96" s="409"/>
      <c r="BU96" s="409"/>
      <c r="BV96" s="409"/>
    </row>
    <row r="97" spans="63:74" x14ac:dyDescent="0.2">
      <c r="BK97" s="409"/>
      <c r="BL97" s="409"/>
      <c r="BM97" s="409"/>
      <c r="BN97" s="409"/>
      <c r="BO97" s="409"/>
      <c r="BP97" s="409"/>
      <c r="BQ97" s="409"/>
      <c r="BR97" s="409"/>
      <c r="BS97" s="409"/>
      <c r="BT97" s="409"/>
      <c r="BU97" s="409"/>
      <c r="BV97" s="409"/>
    </row>
    <row r="98" spans="63:74" x14ac:dyDescent="0.2">
      <c r="BK98" s="409"/>
      <c r="BL98" s="409"/>
      <c r="BM98" s="409"/>
      <c r="BN98" s="409"/>
      <c r="BO98" s="409"/>
      <c r="BP98" s="409"/>
      <c r="BQ98" s="409"/>
      <c r="BR98" s="409"/>
      <c r="BS98" s="409"/>
      <c r="BT98" s="409"/>
      <c r="BU98" s="409"/>
      <c r="BV98" s="409"/>
    </row>
    <row r="99" spans="63:74" x14ac:dyDescent="0.2">
      <c r="BK99" s="409"/>
      <c r="BL99" s="409"/>
      <c r="BM99" s="409"/>
      <c r="BN99" s="409"/>
      <c r="BO99" s="409"/>
      <c r="BP99" s="409"/>
      <c r="BQ99" s="409"/>
      <c r="BR99" s="409"/>
      <c r="BS99" s="409"/>
      <c r="BT99" s="409"/>
      <c r="BU99" s="409"/>
      <c r="BV99" s="409"/>
    </row>
    <row r="100" spans="63:74" x14ac:dyDescent="0.2">
      <c r="BK100" s="409"/>
      <c r="BL100" s="409"/>
      <c r="BM100" s="409"/>
      <c r="BN100" s="409"/>
      <c r="BO100" s="409"/>
      <c r="BP100" s="409"/>
      <c r="BQ100" s="409"/>
      <c r="BR100" s="409"/>
      <c r="BS100" s="409"/>
      <c r="BT100" s="409"/>
      <c r="BU100" s="409"/>
      <c r="BV100" s="409"/>
    </row>
    <row r="101" spans="63:74" x14ac:dyDescent="0.2">
      <c r="BK101" s="409"/>
      <c r="BL101" s="409"/>
      <c r="BM101" s="409"/>
      <c r="BN101" s="409"/>
      <c r="BO101" s="409"/>
      <c r="BP101" s="409"/>
      <c r="BQ101" s="409"/>
      <c r="BR101" s="409"/>
      <c r="BS101" s="409"/>
      <c r="BT101" s="409"/>
      <c r="BU101" s="409"/>
      <c r="BV101" s="409"/>
    </row>
    <row r="102" spans="63:74" x14ac:dyDescent="0.2">
      <c r="BK102" s="409"/>
      <c r="BL102" s="409"/>
      <c r="BM102" s="409"/>
      <c r="BN102" s="409"/>
      <c r="BO102" s="409"/>
      <c r="BP102" s="409"/>
      <c r="BQ102" s="409"/>
      <c r="BR102" s="409"/>
      <c r="BS102" s="409"/>
      <c r="BT102" s="409"/>
      <c r="BU102" s="409"/>
      <c r="BV102" s="409"/>
    </row>
    <row r="103" spans="63:74" x14ac:dyDescent="0.2">
      <c r="BK103" s="409"/>
      <c r="BL103" s="409"/>
      <c r="BM103" s="409"/>
      <c r="BN103" s="409"/>
      <c r="BO103" s="409"/>
      <c r="BP103" s="409"/>
      <c r="BQ103" s="409"/>
      <c r="BR103" s="409"/>
      <c r="BS103" s="409"/>
      <c r="BT103" s="409"/>
      <c r="BU103" s="409"/>
      <c r="BV103" s="409"/>
    </row>
    <row r="104" spans="63:74" x14ac:dyDescent="0.2">
      <c r="BK104" s="409"/>
      <c r="BL104" s="409"/>
      <c r="BM104" s="409"/>
      <c r="BN104" s="409"/>
      <c r="BO104" s="409"/>
      <c r="BP104" s="409"/>
      <c r="BQ104" s="409"/>
      <c r="BR104" s="409"/>
      <c r="BS104" s="409"/>
      <c r="BT104" s="409"/>
      <c r="BU104" s="409"/>
      <c r="BV104" s="409"/>
    </row>
    <row r="105" spans="63:74" x14ac:dyDescent="0.2">
      <c r="BK105" s="409"/>
      <c r="BL105" s="409"/>
      <c r="BM105" s="409"/>
      <c r="BN105" s="409"/>
      <c r="BO105" s="409"/>
      <c r="BP105" s="409"/>
      <c r="BQ105" s="409"/>
      <c r="BR105" s="409"/>
      <c r="BS105" s="409"/>
      <c r="BT105" s="409"/>
      <c r="BU105" s="409"/>
      <c r="BV105" s="409"/>
    </row>
    <row r="106" spans="63:74" x14ac:dyDescent="0.2">
      <c r="BK106" s="409"/>
      <c r="BL106" s="409"/>
      <c r="BM106" s="409"/>
      <c r="BN106" s="409"/>
      <c r="BO106" s="409"/>
      <c r="BP106" s="409"/>
      <c r="BQ106" s="409"/>
      <c r="BR106" s="409"/>
      <c r="BS106" s="409"/>
      <c r="BT106" s="409"/>
      <c r="BU106" s="409"/>
      <c r="BV106" s="409"/>
    </row>
    <row r="107" spans="63:74" x14ac:dyDescent="0.2">
      <c r="BK107" s="409"/>
      <c r="BL107" s="409"/>
      <c r="BM107" s="409"/>
      <c r="BN107" s="409"/>
      <c r="BO107" s="409"/>
      <c r="BP107" s="409"/>
      <c r="BQ107" s="409"/>
      <c r="BR107" s="409"/>
      <c r="BS107" s="409"/>
      <c r="BT107" s="409"/>
      <c r="BU107" s="409"/>
      <c r="BV107" s="409"/>
    </row>
    <row r="108" spans="63:74" x14ac:dyDescent="0.2">
      <c r="BK108" s="409"/>
      <c r="BL108" s="409"/>
      <c r="BM108" s="409"/>
      <c r="BN108" s="409"/>
      <c r="BO108" s="409"/>
      <c r="BP108" s="409"/>
      <c r="BQ108" s="409"/>
      <c r="BR108" s="409"/>
      <c r="BS108" s="409"/>
      <c r="BT108" s="409"/>
      <c r="BU108" s="409"/>
      <c r="BV108" s="409"/>
    </row>
    <row r="109" spans="63:74" x14ac:dyDescent="0.2">
      <c r="BK109" s="409"/>
      <c r="BL109" s="409"/>
      <c r="BM109" s="409"/>
      <c r="BN109" s="409"/>
      <c r="BO109" s="409"/>
      <c r="BP109" s="409"/>
      <c r="BQ109" s="409"/>
      <c r="BR109" s="409"/>
      <c r="BS109" s="409"/>
      <c r="BT109" s="409"/>
      <c r="BU109" s="409"/>
      <c r="BV109" s="409"/>
    </row>
    <row r="110" spans="63:74" x14ac:dyDescent="0.2">
      <c r="BK110" s="409"/>
      <c r="BL110" s="409"/>
      <c r="BM110" s="409"/>
      <c r="BN110" s="409"/>
      <c r="BO110" s="409"/>
      <c r="BP110" s="409"/>
      <c r="BQ110" s="409"/>
      <c r="BR110" s="409"/>
      <c r="BS110" s="409"/>
      <c r="BT110" s="409"/>
      <c r="BU110" s="409"/>
      <c r="BV110" s="409"/>
    </row>
    <row r="111" spans="63:74" x14ac:dyDescent="0.2">
      <c r="BK111" s="409"/>
      <c r="BL111" s="409"/>
      <c r="BM111" s="409"/>
      <c r="BN111" s="409"/>
      <c r="BO111" s="409"/>
      <c r="BP111" s="409"/>
      <c r="BQ111" s="409"/>
      <c r="BR111" s="409"/>
      <c r="BS111" s="409"/>
      <c r="BT111" s="409"/>
      <c r="BU111" s="409"/>
      <c r="BV111" s="409"/>
    </row>
    <row r="112" spans="63:74" x14ac:dyDescent="0.2">
      <c r="BK112" s="409"/>
      <c r="BL112" s="409"/>
      <c r="BM112" s="409"/>
      <c r="BN112" s="409"/>
      <c r="BO112" s="409"/>
      <c r="BP112" s="409"/>
      <c r="BQ112" s="409"/>
      <c r="BR112" s="409"/>
      <c r="BS112" s="409"/>
      <c r="BT112" s="409"/>
      <c r="BU112" s="409"/>
      <c r="BV112" s="409"/>
    </row>
    <row r="113" spans="63:74" x14ac:dyDescent="0.2">
      <c r="BK113" s="409"/>
      <c r="BL113" s="409"/>
      <c r="BM113" s="409"/>
      <c r="BN113" s="409"/>
      <c r="BO113" s="409"/>
      <c r="BP113" s="409"/>
      <c r="BQ113" s="409"/>
      <c r="BR113" s="409"/>
      <c r="BS113" s="409"/>
      <c r="BT113" s="409"/>
      <c r="BU113" s="409"/>
      <c r="BV113" s="409"/>
    </row>
    <row r="114" spans="63:74" x14ac:dyDescent="0.2">
      <c r="BK114" s="409"/>
      <c r="BL114" s="409"/>
      <c r="BM114" s="409"/>
      <c r="BN114" s="409"/>
      <c r="BO114" s="409"/>
      <c r="BP114" s="409"/>
      <c r="BQ114" s="409"/>
      <c r="BR114" s="409"/>
      <c r="BS114" s="409"/>
      <c r="BT114" s="409"/>
      <c r="BU114" s="409"/>
      <c r="BV114" s="409"/>
    </row>
    <row r="115" spans="63:74" x14ac:dyDescent="0.2">
      <c r="BK115" s="409"/>
      <c r="BL115" s="409"/>
      <c r="BM115" s="409"/>
      <c r="BN115" s="409"/>
      <c r="BO115" s="409"/>
      <c r="BP115" s="409"/>
      <c r="BQ115" s="409"/>
      <c r="BR115" s="409"/>
      <c r="BS115" s="409"/>
      <c r="BT115" s="409"/>
      <c r="BU115" s="409"/>
      <c r="BV115" s="409"/>
    </row>
    <row r="116" spans="63:74" x14ac:dyDescent="0.2">
      <c r="BK116" s="409"/>
      <c r="BL116" s="409"/>
      <c r="BM116" s="409"/>
      <c r="BN116" s="409"/>
      <c r="BO116" s="409"/>
      <c r="BP116" s="409"/>
      <c r="BQ116" s="409"/>
      <c r="BR116" s="409"/>
      <c r="BS116" s="409"/>
      <c r="BT116" s="409"/>
      <c r="BU116" s="409"/>
      <c r="BV116" s="409"/>
    </row>
    <row r="117" spans="63:74" x14ac:dyDescent="0.2">
      <c r="BK117" s="409"/>
      <c r="BL117" s="409"/>
      <c r="BM117" s="409"/>
      <c r="BN117" s="409"/>
      <c r="BO117" s="409"/>
      <c r="BP117" s="409"/>
      <c r="BQ117" s="409"/>
      <c r="BR117" s="409"/>
      <c r="BS117" s="409"/>
      <c r="BT117" s="409"/>
      <c r="BU117" s="409"/>
      <c r="BV117" s="409"/>
    </row>
    <row r="118" spans="63:74" x14ac:dyDescent="0.2">
      <c r="BK118" s="409"/>
      <c r="BL118" s="409"/>
      <c r="BM118" s="409"/>
      <c r="BN118" s="409"/>
      <c r="BO118" s="409"/>
      <c r="BP118" s="409"/>
      <c r="BQ118" s="409"/>
      <c r="BR118" s="409"/>
      <c r="BS118" s="409"/>
      <c r="BT118" s="409"/>
      <c r="BU118" s="409"/>
      <c r="BV118" s="409"/>
    </row>
    <row r="119" spans="63:74" x14ac:dyDescent="0.2">
      <c r="BK119" s="409"/>
      <c r="BL119" s="409"/>
      <c r="BM119" s="409"/>
      <c r="BN119" s="409"/>
      <c r="BO119" s="409"/>
      <c r="BP119" s="409"/>
      <c r="BQ119" s="409"/>
      <c r="BR119" s="409"/>
      <c r="BS119" s="409"/>
      <c r="BT119" s="409"/>
      <c r="BU119" s="409"/>
      <c r="BV119" s="409"/>
    </row>
    <row r="120" spans="63:74" x14ac:dyDescent="0.2">
      <c r="BK120" s="409"/>
      <c r="BL120" s="409"/>
      <c r="BM120" s="409"/>
      <c r="BN120" s="409"/>
      <c r="BO120" s="409"/>
      <c r="BP120" s="409"/>
      <c r="BQ120" s="409"/>
      <c r="BR120" s="409"/>
      <c r="BS120" s="409"/>
      <c r="BT120" s="409"/>
      <c r="BU120" s="409"/>
      <c r="BV120" s="409"/>
    </row>
    <row r="121" spans="63:74" x14ac:dyDescent="0.2">
      <c r="BK121" s="409"/>
      <c r="BL121" s="409"/>
      <c r="BM121" s="409"/>
      <c r="BN121" s="409"/>
      <c r="BO121" s="409"/>
      <c r="BP121" s="409"/>
      <c r="BQ121" s="409"/>
      <c r="BR121" s="409"/>
      <c r="BS121" s="409"/>
      <c r="BT121" s="409"/>
      <c r="BU121" s="409"/>
      <c r="BV121" s="409"/>
    </row>
    <row r="122" spans="63:74" x14ac:dyDescent="0.2">
      <c r="BK122" s="409"/>
      <c r="BL122" s="409"/>
      <c r="BM122" s="409"/>
      <c r="BN122" s="409"/>
      <c r="BO122" s="409"/>
      <c r="BP122" s="409"/>
      <c r="BQ122" s="409"/>
      <c r="BR122" s="409"/>
      <c r="BS122" s="409"/>
      <c r="BT122" s="409"/>
      <c r="BU122" s="409"/>
      <c r="BV122" s="409"/>
    </row>
    <row r="123" spans="63:74" x14ac:dyDescent="0.2">
      <c r="BK123" s="409"/>
      <c r="BL123" s="409"/>
      <c r="BM123" s="409"/>
      <c r="BN123" s="409"/>
      <c r="BO123" s="409"/>
      <c r="BP123" s="409"/>
      <c r="BQ123" s="409"/>
      <c r="BR123" s="409"/>
      <c r="BS123" s="409"/>
      <c r="BT123" s="409"/>
      <c r="BU123" s="409"/>
      <c r="BV123" s="409"/>
    </row>
    <row r="124" spans="63:74" x14ac:dyDescent="0.2">
      <c r="BK124" s="409"/>
      <c r="BL124" s="409"/>
      <c r="BM124" s="409"/>
      <c r="BN124" s="409"/>
      <c r="BO124" s="409"/>
      <c r="BP124" s="409"/>
      <c r="BQ124" s="409"/>
      <c r="BR124" s="409"/>
      <c r="BS124" s="409"/>
      <c r="BT124" s="409"/>
      <c r="BU124" s="409"/>
      <c r="BV124" s="409"/>
    </row>
    <row r="125" spans="63:74" x14ac:dyDescent="0.2">
      <c r="BK125" s="409"/>
      <c r="BL125" s="409"/>
      <c r="BM125" s="409"/>
      <c r="BN125" s="409"/>
      <c r="BO125" s="409"/>
      <c r="BP125" s="409"/>
      <c r="BQ125" s="409"/>
      <c r="BR125" s="409"/>
      <c r="BS125" s="409"/>
      <c r="BT125" s="409"/>
      <c r="BU125" s="409"/>
      <c r="BV125" s="409"/>
    </row>
    <row r="126" spans="63:74" x14ac:dyDescent="0.2">
      <c r="BK126" s="409"/>
      <c r="BL126" s="409"/>
      <c r="BM126" s="409"/>
      <c r="BN126" s="409"/>
      <c r="BO126" s="409"/>
      <c r="BP126" s="409"/>
      <c r="BQ126" s="409"/>
      <c r="BR126" s="409"/>
      <c r="BS126" s="409"/>
      <c r="BT126" s="409"/>
      <c r="BU126" s="409"/>
      <c r="BV126" s="409"/>
    </row>
    <row r="127" spans="63:74" x14ac:dyDescent="0.2">
      <c r="BK127" s="409"/>
      <c r="BL127" s="409"/>
      <c r="BM127" s="409"/>
      <c r="BN127" s="409"/>
      <c r="BO127" s="409"/>
      <c r="BP127" s="409"/>
      <c r="BQ127" s="409"/>
      <c r="BR127" s="409"/>
      <c r="BS127" s="409"/>
      <c r="BT127" s="409"/>
      <c r="BU127" s="409"/>
      <c r="BV127" s="409"/>
    </row>
    <row r="128" spans="63:74" x14ac:dyDescent="0.2">
      <c r="BK128" s="409"/>
      <c r="BL128" s="409"/>
      <c r="BM128" s="409"/>
      <c r="BN128" s="409"/>
      <c r="BO128" s="409"/>
      <c r="BP128" s="409"/>
      <c r="BQ128" s="409"/>
      <c r="BR128" s="409"/>
      <c r="BS128" s="409"/>
      <c r="BT128" s="409"/>
      <c r="BU128" s="409"/>
      <c r="BV128" s="409"/>
    </row>
    <row r="129" spans="63:74" x14ac:dyDescent="0.2">
      <c r="BK129" s="409"/>
      <c r="BL129" s="409"/>
      <c r="BM129" s="409"/>
      <c r="BN129" s="409"/>
      <c r="BO129" s="409"/>
      <c r="BP129" s="409"/>
      <c r="BQ129" s="409"/>
      <c r="BR129" s="409"/>
      <c r="BS129" s="409"/>
      <c r="BT129" s="409"/>
      <c r="BU129" s="409"/>
      <c r="BV129" s="409"/>
    </row>
    <row r="130" spans="63:74" x14ac:dyDescent="0.2">
      <c r="BK130" s="409"/>
      <c r="BL130" s="409"/>
      <c r="BM130" s="409"/>
      <c r="BN130" s="409"/>
      <c r="BO130" s="409"/>
      <c r="BP130" s="409"/>
      <c r="BQ130" s="409"/>
      <c r="BR130" s="409"/>
      <c r="BS130" s="409"/>
      <c r="BT130" s="409"/>
      <c r="BU130" s="409"/>
      <c r="BV130" s="409"/>
    </row>
    <row r="131" spans="63:74" x14ac:dyDescent="0.2">
      <c r="BK131" s="409"/>
      <c r="BL131" s="409"/>
      <c r="BM131" s="409"/>
      <c r="BN131" s="409"/>
      <c r="BO131" s="409"/>
      <c r="BP131" s="409"/>
      <c r="BQ131" s="409"/>
      <c r="BR131" s="409"/>
      <c r="BS131" s="409"/>
      <c r="BT131" s="409"/>
      <c r="BU131" s="409"/>
      <c r="BV131" s="409"/>
    </row>
    <row r="132" spans="63:74" x14ac:dyDescent="0.2">
      <c r="BK132" s="409"/>
      <c r="BL132" s="409"/>
      <c r="BM132" s="409"/>
      <c r="BN132" s="409"/>
      <c r="BO132" s="409"/>
      <c r="BP132" s="409"/>
      <c r="BQ132" s="409"/>
      <c r="BR132" s="409"/>
      <c r="BS132" s="409"/>
      <c r="BT132" s="409"/>
      <c r="BU132" s="409"/>
      <c r="BV132" s="409"/>
    </row>
    <row r="133" spans="63:74" x14ac:dyDescent="0.2">
      <c r="BK133" s="409"/>
      <c r="BL133" s="409"/>
      <c r="BM133" s="409"/>
      <c r="BN133" s="409"/>
      <c r="BO133" s="409"/>
      <c r="BP133" s="409"/>
      <c r="BQ133" s="409"/>
      <c r="BR133" s="409"/>
      <c r="BS133" s="409"/>
      <c r="BT133" s="409"/>
      <c r="BU133" s="409"/>
      <c r="BV133" s="409"/>
    </row>
    <row r="134" spans="63:74" x14ac:dyDescent="0.2">
      <c r="BK134" s="409"/>
      <c r="BL134" s="409"/>
      <c r="BM134" s="409"/>
      <c r="BN134" s="409"/>
      <c r="BO134" s="409"/>
      <c r="BP134" s="409"/>
      <c r="BQ134" s="409"/>
      <c r="BR134" s="409"/>
      <c r="BS134" s="409"/>
      <c r="BT134" s="409"/>
      <c r="BU134" s="409"/>
      <c r="BV134" s="409"/>
    </row>
    <row r="135" spans="63:74" x14ac:dyDescent="0.2">
      <c r="BK135" s="409"/>
      <c r="BL135" s="409"/>
      <c r="BM135" s="409"/>
      <c r="BN135" s="409"/>
      <c r="BO135" s="409"/>
      <c r="BP135" s="409"/>
      <c r="BQ135" s="409"/>
      <c r="BR135" s="409"/>
      <c r="BS135" s="409"/>
      <c r="BT135" s="409"/>
      <c r="BU135" s="409"/>
      <c r="BV135" s="409"/>
    </row>
    <row r="136" spans="63:74" x14ac:dyDescent="0.2">
      <c r="BK136" s="409"/>
      <c r="BL136" s="409"/>
      <c r="BM136" s="409"/>
      <c r="BN136" s="409"/>
      <c r="BO136" s="409"/>
      <c r="BP136" s="409"/>
      <c r="BQ136" s="409"/>
      <c r="BR136" s="409"/>
      <c r="BS136" s="409"/>
      <c r="BT136" s="409"/>
      <c r="BU136" s="409"/>
      <c r="BV136" s="409"/>
    </row>
    <row r="137" spans="63:74" x14ac:dyDescent="0.2">
      <c r="BK137" s="409"/>
      <c r="BL137" s="409"/>
      <c r="BM137" s="409"/>
      <c r="BN137" s="409"/>
      <c r="BO137" s="409"/>
      <c r="BP137" s="409"/>
      <c r="BQ137" s="409"/>
      <c r="BR137" s="409"/>
      <c r="BS137" s="409"/>
      <c r="BT137" s="409"/>
      <c r="BU137" s="409"/>
      <c r="BV137" s="409"/>
    </row>
    <row r="138" spans="63:74" x14ac:dyDescent="0.2">
      <c r="BK138" s="409"/>
      <c r="BL138" s="409"/>
      <c r="BM138" s="409"/>
      <c r="BN138" s="409"/>
      <c r="BO138" s="409"/>
      <c r="BP138" s="409"/>
      <c r="BQ138" s="409"/>
      <c r="BR138" s="409"/>
      <c r="BS138" s="409"/>
      <c r="BT138" s="409"/>
      <c r="BU138" s="409"/>
      <c r="BV138" s="409"/>
    </row>
    <row r="139" spans="63:74" x14ac:dyDescent="0.2">
      <c r="BK139" s="409"/>
      <c r="BL139" s="409"/>
      <c r="BM139" s="409"/>
      <c r="BN139" s="409"/>
      <c r="BO139" s="409"/>
      <c r="BP139" s="409"/>
      <c r="BQ139" s="409"/>
      <c r="BR139" s="409"/>
      <c r="BS139" s="409"/>
      <c r="BT139" s="409"/>
      <c r="BU139" s="409"/>
      <c r="BV139" s="409"/>
    </row>
    <row r="140" spans="63:74" x14ac:dyDescent="0.2">
      <c r="BK140" s="409"/>
      <c r="BL140" s="409"/>
      <c r="BM140" s="409"/>
      <c r="BN140" s="409"/>
      <c r="BO140" s="409"/>
      <c r="BP140" s="409"/>
      <c r="BQ140" s="409"/>
      <c r="BR140" s="409"/>
      <c r="BS140" s="409"/>
      <c r="BT140" s="409"/>
      <c r="BU140" s="409"/>
      <c r="BV140" s="409"/>
    </row>
    <row r="141" spans="63:74" x14ac:dyDescent="0.2">
      <c r="BK141" s="409"/>
      <c r="BL141" s="409"/>
      <c r="BM141" s="409"/>
      <c r="BN141" s="409"/>
      <c r="BO141" s="409"/>
      <c r="BP141" s="409"/>
      <c r="BQ141" s="409"/>
      <c r="BR141" s="409"/>
      <c r="BS141" s="409"/>
      <c r="BT141" s="409"/>
      <c r="BU141" s="409"/>
      <c r="BV141" s="409"/>
    </row>
    <row r="142" spans="63:74" x14ac:dyDescent="0.2">
      <c r="BK142" s="409"/>
      <c r="BL142" s="409"/>
      <c r="BM142" s="409"/>
      <c r="BN142" s="409"/>
      <c r="BO142" s="409"/>
      <c r="BP142" s="409"/>
      <c r="BQ142" s="409"/>
      <c r="BR142" s="409"/>
      <c r="BS142" s="409"/>
      <c r="BT142" s="409"/>
      <c r="BU142" s="409"/>
      <c r="BV142" s="409"/>
    </row>
    <row r="143" spans="63:74" x14ac:dyDescent="0.2">
      <c r="BK143" s="409"/>
      <c r="BL143" s="409"/>
      <c r="BM143" s="409"/>
      <c r="BN143" s="409"/>
      <c r="BO143" s="409"/>
      <c r="BP143" s="409"/>
      <c r="BQ143" s="409"/>
      <c r="BR143" s="409"/>
      <c r="BS143" s="409"/>
      <c r="BT143" s="409"/>
      <c r="BU143" s="409"/>
      <c r="BV143" s="409"/>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O5" activePane="bottomRight" state="frozen"/>
      <selection activeCell="BF63" sqref="BF63"/>
      <selection pane="topRight" activeCell="BF63" sqref="BF63"/>
      <selection pane="bottomLeft" activeCell="BF63" sqref="BF63"/>
      <selection pane="bottomRight" activeCell="BB11" sqref="BB11"/>
    </sheetView>
  </sheetViews>
  <sheetFormatPr defaultColWidth="8.5546875" defaultRowHeight="10.199999999999999" x14ac:dyDescent="0.2"/>
  <cols>
    <col min="1" max="1" width="17.44140625" style="162" customWidth="1"/>
    <col min="2" max="2" width="25.44140625" style="153" customWidth="1"/>
    <col min="3" max="50" width="6.5546875" style="153" customWidth="1"/>
    <col min="51" max="55" width="6.5546875" style="487" customWidth="1"/>
    <col min="56" max="58" width="6.5546875" style="623" customWidth="1"/>
    <col min="59" max="62" width="6.5546875" style="487" customWidth="1"/>
    <col min="63" max="74" width="6.5546875" style="153" customWidth="1"/>
    <col min="75" max="16384" width="8.5546875" style="153"/>
  </cols>
  <sheetData>
    <row r="1" spans="1:74" ht="13.2" x14ac:dyDescent="0.25">
      <c r="A1" s="792" t="s">
        <v>817</v>
      </c>
      <c r="B1" s="820" t="s">
        <v>931</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row>
    <row r="2" spans="1:74" ht="13.2" x14ac:dyDescent="0.25">
      <c r="A2" s="793"/>
      <c r="B2" s="532" t="str">
        <f>"U.S. Energy Information Administration  |  Short-Term Energy Outlook  - "&amp;Dates!D1</f>
        <v>U.S. Energy Information Administration  |  Short-Term Energy Outlook  - March 2020</v>
      </c>
      <c r="C2" s="535"/>
      <c r="D2" s="535"/>
      <c r="E2" s="535"/>
      <c r="F2" s="535"/>
      <c r="G2" s="535"/>
      <c r="H2" s="535"/>
      <c r="I2" s="535"/>
      <c r="J2" s="535"/>
    </row>
    <row r="3" spans="1:74" s="12" customFormat="1" ht="13.2" x14ac:dyDescent="0.25">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5" s="252" t="s">
        <v>826</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403"/>
      <c r="AZ5" s="403"/>
      <c r="BA5" s="403"/>
      <c r="BB5" s="403"/>
      <c r="BC5" s="403"/>
      <c r="BD5" s="250"/>
      <c r="BE5" s="250"/>
      <c r="BF5" s="250"/>
      <c r="BG5" s="250"/>
      <c r="BH5" s="250"/>
      <c r="BI5" s="250"/>
      <c r="BJ5" s="403"/>
      <c r="BK5" s="403"/>
      <c r="BL5" s="403"/>
      <c r="BM5" s="403"/>
      <c r="BN5" s="403"/>
      <c r="BO5" s="403"/>
      <c r="BP5" s="403"/>
      <c r="BQ5" s="403"/>
      <c r="BR5" s="403"/>
      <c r="BS5" s="403"/>
      <c r="BT5" s="403"/>
      <c r="BU5" s="403"/>
      <c r="BV5" s="403"/>
    </row>
    <row r="6" spans="1:74" ht="11.1" customHeight="1" x14ac:dyDescent="0.2">
      <c r="A6" s="162" t="s">
        <v>305</v>
      </c>
      <c r="B6" s="173" t="s">
        <v>254</v>
      </c>
      <c r="C6" s="250">
        <v>27.54358671</v>
      </c>
      <c r="D6" s="250">
        <v>27.212896379</v>
      </c>
      <c r="E6" s="250">
        <v>27.285907129000002</v>
      </c>
      <c r="F6" s="250">
        <v>26.696974666999999</v>
      </c>
      <c r="G6" s="250">
        <v>26.131313097</v>
      </c>
      <c r="H6" s="250">
        <v>26.015339000000001</v>
      </c>
      <c r="I6" s="250">
        <v>27.074128548000001</v>
      </c>
      <c r="J6" s="250">
        <v>26.703111676999999</v>
      </c>
      <c r="K6" s="250">
        <v>26.119818333000001</v>
      </c>
      <c r="L6" s="250">
        <v>26.996458903000001</v>
      </c>
      <c r="M6" s="250">
        <v>27.699167332999998</v>
      </c>
      <c r="N6" s="250">
        <v>27.046255386999999</v>
      </c>
      <c r="O6" s="250">
        <v>27.143190419</v>
      </c>
      <c r="P6" s="250">
        <v>27.612180286000001</v>
      </c>
      <c r="Q6" s="250">
        <v>27.63872671</v>
      </c>
      <c r="R6" s="250">
        <v>27.045681999999999</v>
      </c>
      <c r="S6" s="250">
        <v>27.238509387000001</v>
      </c>
      <c r="T6" s="250">
        <v>27.200005333</v>
      </c>
      <c r="U6" s="250">
        <v>27.656535677000001</v>
      </c>
      <c r="V6" s="250">
        <v>27.576236290000001</v>
      </c>
      <c r="W6" s="250">
        <v>27.143803999999999</v>
      </c>
      <c r="X6" s="250">
        <v>28.127776355000002</v>
      </c>
      <c r="Y6" s="250">
        <v>28.987050332999999</v>
      </c>
      <c r="Z6" s="250">
        <v>28.553756387</v>
      </c>
      <c r="AA6" s="250">
        <v>28.835359097000001</v>
      </c>
      <c r="AB6" s="250">
        <v>29.283589143</v>
      </c>
      <c r="AC6" s="250">
        <v>29.587888129</v>
      </c>
      <c r="AD6" s="250">
        <v>29.425531667000001</v>
      </c>
      <c r="AE6" s="250">
        <v>29.246747871</v>
      </c>
      <c r="AF6" s="250">
        <v>29.542649999999998</v>
      </c>
      <c r="AG6" s="250">
        <v>30.284110161000001</v>
      </c>
      <c r="AH6" s="250">
        <v>31.023605418999999</v>
      </c>
      <c r="AI6" s="250">
        <v>30.450237999999999</v>
      </c>
      <c r="AJ6" s="250">
        <v>31.118159128999999</v>
      </c>
      <c r="AK6" s="250">
        <v>31.618212667000002</v>
      </c>
      <c r="AL6" s="250">
        <v>31.707355903</v>
      </c>
      <c r="AM6" s="250">
        <v>30.977253225999998</v>
      </c>
      <c r="AN6" s="250">
        <v>30.988246</v>
      </c>
      <c r="AO6" s="250">
        <v>31.255805226</v>
      </c>
      <c r="AP6" s="250">
        <v>31.557227999999999</v>
      </c>
      <c r="AQ6" s="250">
        <v>31.260985935000001</v>
      </c>
      <c r="AR6" s="250">
        <v>31.135561332999998</v>
      </c>
      <c r="AS6" s="250">
        <v>31.087380452000001</v>
      </c>
      <c r="AT6" s="250">
        <v>31.598128934999998</v>
      </c>
      <c r="AU6" s="250">
        <v>31.695693667</v>
      </c>
      <c r="AV6" s="250">
        <v>32.136631354999999</v>
      </c>
      <c r="AW6" s="250">
        <v>32.963580667000002</v>
      </c>
      <c r="AX6" s="250">
        <v>32.991308185000001</v>
      </c>
      <c r="AY6" s="250">
        <v>33.050065132999997</v>
      </c>
      <c r="AZ6" s="250">
        <v>33.262954034000003</v>
      </c>
      <c r="BA6" s="403">
        <v>33.573992218999997</v>
      </c>
      <c r="BB6" s="403">
        <v>33.761127148</v>
      </c>
      <c r="BC6" s="403">
        <v>33.646947056000002</v>
      </c>
      <c r="BD6" s="403">
        <v>33.718089732000003</v>
      </c>
      <c r="BE6" s="403">
        <v>33.647577951000002</v>
      </c>
      <c r="BF6" s="403">
        <v>33.622442407999998</v>
      </c>
      <c r="BG6" s="403">
        <v>33.419137933999998</v>
      </c>
      <c r="BH6" s="403">
        <v>33.566274622999998</v>
      </c>
      <c r="BI6" s="403">
        <v>33.745776706000001</v>
      </c>
      <c r="BJ6" s="403">
        <v>33.544491405999999</v>
      </c>
      <c r="BK6" s="403">
        <v>33.317821203000001</v>
      </c>
      <c r="BL6" s="403">
        <v>33.253572659</v>
      </c>
      <c r="BM6" s="403">
        <v>33.226981885000001</v>
      </c>
      <c r="BN6" s="403">
        <v>33.324610708000002</v>
      </c>
      <c r="BO6" s="403">
        <v>33.246667066999997</v>
      </c>
      <c r="BP6" s="403">
        <v>33.311138344</v>
      </c>
      <c r="BQ6" s="403">
        <v>33.338720274000003</v>
      </c>
      <c r="BR6" s="403">
        <v>33.476264026999999</v>
      </c>
      <c r="BS6" s="403">
        <v>33.451667153000002</v>
      </c>
      <c r="BT6" s="403">
        <v>33.684909773000001</v>
      </c>
      <c r="BU6" s="403">
        <v>33.991358040999998</v>
      </c>
      <c r="BV6" s="403">
        <v>34.065573166999997</v>
      </c>
    </row>
    <row r="7" spans="1:74" ht="11.1" customHeight="1" x14ac:dyDescent="0.2">
      <c r="A7" s="162" t="s">
        <v>301</v>
      </c>
      <c r="B7" s="173" t="s">
        <v>255</v>
      </c>
      <c r="C7" s="250">
        <v>14.997485709999999</v>
      </c>
      <c r="D7" s="250">
        <v>14.832426378999999</v>
      </c>
      <c r="E7" s="250">
        <v>15.039595129</v>
      </c>
      <c r="F7" s="250">
        <v>14.860722666999999</v>
      </c>
      <c r="G7" s="250">
        <v>15.026268097000001</v>
      </c>
      <c r="H7" s="250">
        <v>14.810833000000001</v>
      </c>
      <c r="I7" s="250">
        <v>14.843714547999999</v>
      </c>
      <c r="J7" s="250">
        <v>14.641617676999999</v>
      </c>
      <c r="K7" s="250">
        <v>14.456935333000001</v>
      </c>
      <c r="L7" s="250">
        <v>14.807327902999999</v>
      </c>
      <c r="M7" s="250">
        <v>14.994869333</v>
      </c>
      <c r="N7" s="250">
        <v>14.733833387000001</v>
      </c>
      <c r="O7" s="250">
        <v>14.764672419</v>
      </c>
      <c r="P7" s="250">
        <v>15.174662286</v>
      </c>
      <c r="Q7" s="250">
        <v>15.359208710000001</v>
      </c>
      <c r="R7" s="250">
        <v>15.271164000000001</v>
      </c>
      <c r="S7" s="250">
        <v>15.478991387000001</v>
      </c>
      <c r="T7" s="250">
        <v>15.497487333</v>
      </c>
      <c r="U7" s="250">
        <v>15.559017677</v>
      </c>
      <c r="V7" s="250">
        <v>15.57371829</v>
      </c>
      <c r="W7" s="250">
        <v>15.626286</v>
      </c>
      <c r="X7" s="250">
        <v>16.177258354999999</v>
      </c>
      <c r="Y7" s="250">
        <v>16.818532333</v>
      </c>
      <c r="Z7" s="250">
        <v>16.519238387000001</v>
      </c>
      <c r="AA7" s="250">
        <v>16.397916097</v>
      </c>
      <c r="AB7" s="250">
        <v>16.826146142999999</v>
      </c>
      <c r="AC7" s="250">
        <v>17.243445129000001</v>
      </c>
      <c r="AD7" s="250">
        <v>17.319088666999999</v>
      </c>
      <c r="AE7" s="250">
        <v>17.368304870999999</v>
      </c>
      <c r="AF7" s="250">
        <v>17.591207000000001</v>
      </c>
      <c r="AG7" s="250">
        <v>17.967667161000001</v>
      </c>
      <c r="AH7" s="250">
        <v>18.642162419000002</v>
      </c>
      <c r="AI7" s="250">
        <v>18.702794999999998</v>
      </c>
      <c r="AJ7" s="250">
        <v>18.739716129000001</v>
      </c>
      <c r="AK7" s="250">
        <v>19.160769667</v>
      </c>
      <c r="AL7" s="250">
        <v>19.201912903</v>
      </c>
      <c r="AM7" s="250">
        <v>18.912810226000001</v>
      </c>
      <c r="AN7" s="250">
        <v>18.791803000000002</v>
      </c>
      <c r="AO7" s="250">
        <v>19.010362226000002</v>
      </c>
      <c r="AP7" s="250">
        <v>19.353784999999998</v>
      </c>
      <c r="AQ7" s="250">
        <v>19.412502934999999</v>
      </c>
      <c r="AR7" s="250">
        <v>19.376078332999999</v>
      </c>
      <c r="AS7" s="250">
        <v>19.018897452000001</v>
      </c>
      <c r="AT7" s="250">
        <v>19.634685935</v>
      </c>
      <c r="AU7" s="250">
        <v>19.830250667000001</v>
      </c>
      <c r="AV7" s="250">
        <v>20.054188355000001</v>
      </c>
      <c r="AW7" s="250">
        <v>20.382137666999999</v>
      </c>
      <c r="AX7" s="250">
        <v>20.325606838999999</v>
      </c>
      <c r="AY7" s="250">
        <v>20.545412216999999</v>
      </c>
      <c r="AZ7" s="250">
        <v>20.612486814</v>
      </c>
      <c r="BA7" s="403">
        <v>20.887906900000001</v>
      </c>
      <c r="BB7" s="403">
        <v>21.0647457</v>
      </c>
      <c r="BC7" s="403">
        <v>21.115561700000001</v>
      </c>
      <c r="BD7" s="403">
        <v>21.123760499999999</v>
      </c>
      <c r="BE7" s="403">
        <v>21.030560300000001</v>
      </c>
      <c r="BF7" s="403">
        <v>21.110984800000001</v>
      </c>
      <c r="BG7" s="403">
        <v>20.998207900000001</v>
      </c>
      <c r="BH7" s="403">
        <v>20.856403799999999</v>
      </c>
      <c r="BI7" s="403">
        <v>21.030068400000001</v>
      </c>
      <c r="BJ7" s="403">
        <v>20.8860928</v>
      </c>
      <c r="BK7" s="403">
        <v>20.573245700000001</v>
      </c>
      <c r="BL7" s="403">
        <v>20.5021399</v>
      </c>
      <c r="BM7" s="403">
        <v>20.542409599999999</v>
      </c>
      <c r="BN7" s="403">
        <v>20.635473099999999</v>
      </c>
      <c r="BO7" s="403">
        <v>20.6903294</v>
      </c>
      <c r="BP7" s="403">
        <v>20.6998259</v>
      </c>
      <c r="BQ7" s="403">
        <v>20.719912099999998</v>
      </c>
      <c r="BR7" s="403">
        <v>20.8680947</v>
      </c>
      <c r="BS7" s="403">
        <v>20.918238200000001</v>
      </c>
      <c r="BT7" s="403">
        <v>20.870866899999999</v>
      </c>
      <c r="BU7" s="403">
        <v>21.159108100000001</v>
      </c>
      <c r="BV7" s="403">
        <v>21.287568799999999</v>
      </c>
    </row>
    <row r="8" spans="1:74" ht="11.1" customHeight="1" x14ac:dyDescent="0.2">
      <c r="A8" s="162" t="s">
        <v>302</v>
      </c>
      <c r="B8" s="173" t="s">
        <v>276</v>
      </c>
      <c r="C8" s="250">
        <v>4.8172740000000003</v>
      </c>
      <c r="D8" s="250">
        <v>4.7372740000000002</v>
      </c>
      <c r="E8" s="250">
        <v>4.6572740000000001</v>
      </c>
      <c r="F8" s="250">
        <v>4.3192740000000001</v>
      </c>
      <c r="G8" s="250">
        <v>3.6812740000000002</v>
      </c>
      <c r="H8" s="250">
        <v>3.9822739999999999</v>
      </c>
      <c r="I8" s="250">
        <v>4.6072740000000003</v>
      </c>
      <c r="J8" s="250">
        <v>4.7452740000000002</v>
      </c>
      <c r="K8" s="250">
        <v>4.7492739999999998</v>
      </c>
      <c r="L8" s="250">
        <v>4.8132739999999998</v>
      </c>
      <c r="M8" s="250">
        <v>5.1352739999999999</v>
      </c>
      <c r="N8" s="250">
        <v>4.9182740000000003</v>
      </c>
      <c r="O8" s="250">
        <v>5.120139</v>
      </c>
      <c r="P8" s="250">
        <v>5.1401389999999996</v>
      </c>
      <c r="Q8" s="250">
        <v>4.910139</v>
      </c>
      <c r="R8" s="250">
        <v>4.5001389999999999</v>
      </c>
      <c r="S8" s="250">
        <v>4.6331389999999999</v>
      </c>
      <c r="T8" s="250">
        <v>4.6861389999999998</v>
      </c>
      <c r="U8" s="250">
        <v>4.963139</v>
      </c>
      <c r="V8" s="250">
        <v>5.1171389999999999</v>
      </c>
      <c r="W8" s="250">
        <v>4.9331389999999997</v>
      </c>
      <c r="X8" s="250">
        <v>4.9451390000000002</v>
      </c>
      <c r="Y8" s="250">
        <v>5.2731389999999996</v>
      </c>
      <c r="Z8" s="250">
        <v>5.3501390000000004</v>
      </c>
      <c r="AA8" s="250">
        <v>5.2341389999999999</v>
      </c>
      <c r="AB8" s="250">
        <v>5.3951390000000004</v>
      </c>
      <c r="AC8" s="250">
        <v>5.4341390000000001</v>
      </c>
      <c r="AD8" s="250">
        <v>5.0681390000000004</v>
      </c>
      <c r="AE8" s="250">
        <v>5.2191390000000002</v>
      </c>
      <c r="AF8" s="250">
        <v>5.1471390000000001</v>
      </c>
      <c r="AG8" s="250">
        <v>5.3611389999999997</v>
      </c>
      <c r="AH8" s="250">
        <v>5.6471390000000001</v>
      </c>
      <c r="AI8" s="250">
        <v>5.2241390000000001</v>
      </c>
      <c r="AJ8" s="250">
        <v>5.5401389999999999</v>
      </c>
      <c r="AK8" s="250">
        <v>5.6371390000000003</v>
      </c>
      <c r="AL8" s="250">
        <v>5.6671389999999997</v>
      </c>
      <c r="AM8" s="250">
        <v>5.3921390000000002</v>
      </c>
      <c r="AN8" s="250">
        <v>5.4131390000000001</v>
      </c>
      <c r="AO8" s="250">
        <v>5.4981390000000001</v>
      </c>
      <c r="AP8" s="250">
        <v>5.5421389999999997</v>
      </c>
      <c r="AQ8" s="250">
        <v>5.3671389999999999</v>
      </c>
      <c r="AR8" s="250">
        <v>5.5041390000000003</v>
      </c>
      <c r="AS8" s="250">
        <v>5.5001389999999999</v>
      </c>
      <c r="AT8" s="250">
        <v>5.5261389999999997</v>
      </c>
      <c r="AU8" s="250">
        <v>5.386139</v>
      </c>
      <c r="AV8" s="250">
        <v>5.4561390000000003</v>
      </c>
      <c r="AW8" s="250">
        <v>5.6711390000000002</v>
      </c>
      <c r="AX8" s="250">
        <v>5.7451994283000003</v>
      </c>
      <c r="AY8" s="250">
        <v>5.6686704280000004</v>
      </c>
      <c r="AZ8" s="250">
        <v>5.7201122780000002</v>
      </c>
      <c r="BA8" s="403">
        <v>5.6895403226000001</v>
      </c>
      <c r="BB8" s="403">
        <v>5.6948726491999997</v>
      </c>
      <c r="BC8" s="403">
        <v>5.6630542945000002</v>
      </c>
      <c r="BD8" s="403">
        <v>5.6731750217999997</v>
      </c>
      <c r="BE8" s="403">
        <v>5.6616899067000004</v>
      </c>
      <c r="BF8" s="403">
        <v>5.6939790545999998</v>
      </c>
      <c r="BG8" s="403">
        <v>5.7399488212999996</v>
      </c>
      <c r="BH8" s="403">
        <v>5.7376274968000001</v>
      </c>
      <c r="BI8" s="403">
        <v>5.7585590074999997</v>
      </c>
      <c r="BJ8" s="403">
        <v>5.7141101236000003</v>
      </c>
      <c r="BK8" s="403">
        <v>5.8164422516999998</v>
      </c>
      <c r="BL8" s="403">
        <v>5.8018302024999997</v>
      </c>
      <c r="BM8" s="403">
        <v>5.7624360728999999</v>
      </c>
      <c r="BN8" s="403">
        <v>5.7854616685</v>
      </c>
      <c r="BO8" s="403">
        <v>5.7612935403999996</v>
      </c>
      <c r="BP8" s="403">
        <v>5.7903863550999999</v>
      </c>
      <c r="BQ8" s="403">
        <v>5.7749489699999996</v>
      </c>
      <c r="BR8" s="403">
        <v>5.8256869150000004</v>
      </c>
      <c r="BS8" s="403">
        <v>5.8752073117999997</v>
      </c>
      <c r="BT8" s="403">
        <v>5.8769629102999996</v>
      </c>
      <c r="BU8" s="403">
        <v>5.9016080825000001</v>
      </c>
      <c r="BV8" s="403">
        <v>5.8616977080000003</v>
      </c>
    </row>
    <row r="9" spans="1:74" ht="11.1" customHeight="1" x14ac:dyDescent="0.2">
      <c r="A9" s="162" t="s">
        <v>303</v>
      </c>
      <c r="B9" s="173" t="s">
        <v>285</v>
      </c>
      <c r="C9" s="250">
        <v>2.6042209999999999</v>
      </c>
      <c r="D9" s="250">
        <v>2.5412210000000002</v>
      </c>
      <c r="E9" s="250">
        <v>2.5332210000000002</v>
      </c>
      <c r="F9" s="250">
        <v>2.5042209999999998</v>
      </c>
      <c r="G9" s="250">
        <v>2.502221</v>
      </c>
      <c r="H9" s="250">
        <v>2.526221</v>
      </c>
      <c r="I9" s="250">
        <v>2.502221</v>
      </c>
      <c r="J9" s="250">
        <v>2.490221</v>
      </c>
      <c r="K9" s="250">
        <v>2.4412210000000001</v>
      </c>
      <c r="L9" s="250">
        <v>2.418221</v>
      </c>
      <c r="M9" s="250">
        <v>2.3952209999999998</v>
      </c>
      <c r="N9" s="250">
        <v>2.3552209999999998</v>
      </c>
      <c r="O9" s="250">
        <v>2.341504</v>
      </c>
      <c r="P9" s="250">
        <v>2.3485040000000001</v>
      </c>
      <c r="Q9" s="250">
        <v>2.3445040000000001</v>
      </c>
      <c r="R9" s="250">
        <v>2.329504</v>
      </c>
      <c r="S9" s="250">
        <v>2.3345039999999999</v>
      </c>
      <c r="T9" s="250">
        <v>2.3235039999999998</v>
      </c>
      <c r="U9" s="250">
        <v>2.2955040000000002</v>
      </c>
      <c r="V9" s="250">
        <v>2.220504</v>
      </c>
      <c r="W9" s="250">
        <v>2.0165039999999999</v>
      </c>
      <c r="X9" s="250">
        <v>2.1875040000000001</v>
      </c>
      <c r="Y9" s="250">
        <v>2.1335039999999998</v>
      </c>
      <c r="Z9" s="250">
        <v>2.1345040000000002</v>
      </c>
      <c r="AA9" s="250">
        <v>2.2035040000000001</v>
      </c>
      <c r="AB9" s="250">
        <v>2.1665040000000002</v>
      </c>
      <c r="AC9" s="250">
        <v>2.1295039999999998</v>
      </c>
      <c r="AD9" s="250">
        <v>2.1625040000000002</v>
      </c>
      <c r="AE9" s="250">
        <v>2.1275040000000001</v>
      </c>
      <c r="AF9" s="250">
        <v>2.1095039999999998</v>
      </c>
      <c r="AG9" s="250">
        <v>2.1065040000000002</v>
      </c>
      <c r="AH9" s="250">
        <v>2.0725039999999999</v>
      </c>
      <c r="AI9" s="250">
        <v>2.0815039999999998</v>
      </c>
      <c r="AJ9" s="250">
        <v>1.9835039999999999</v>
      </c>
      <c r="AK9" s="250">
        <v>1.932504</v>
      </c>
      <c r="AL9" s="250">
        <v>1.944504</v>
      </c>
      <c r="AM9" s="250">
        <v>1.861504</v>
      </c>
      <c r="AN9" s="250">
        <v>1.942504</v>
      </c>
      <c r="AO9" s="250">
        <v>1.9355039999999999</v>
      </c>
      <c r="AP9" s="250">
        <v>1.9155040000000001</v>
      </c>
      <c r="AQ9" s="250">
        <v>1.8995040000000001</v>
      </c>
      <c r="AR9" s="250">
        <v>1.9035040000000001</v>
      </c>
      <c r="AS9" s="250">
        <v>1.900504</v>
      </c>
      <c r="AT9" s="250">
        <v>1.9155040000000001</v>
      </c>
      <c r="AU9" s="250">
        <v>1.940504</v>
      </c>
      <c r="AV9" s="250">
        <v>1.8855040000000001</v>
      </c>
      <c r="AW9" s="250">
        <v>1.932504</v>
      </c>
      <c r="AX9" s="250">
        <v>1.9409316769</v>
      </c>
      <c r="AY9" s="250">
        <v>1.9536424462999999</v>
      </c>
      <c r="AZ9" s="250">
        <v>1.9269507277</v>
      </c>
      <c r="BA9" s="403">
        <v>1.9268761301999999</v>
      </c>
      <c r="BB9" s="403">
        <v>1.8932945554</v>
      </c>
      <c r="BC9" s="403">
        <v>1.8933568527</v>
      </c>
      <c r="BD9" s="403">
        <v>1.9182827863</v>
      </c>
      <c r="BE9" s="403">
        <v>1.9266082357000001</v>
      </c>
      <c r="BF9" s="403">
        <v>1.9071902330999999</v>
      </c>
      <c r="BG9" s="403">
        <v>1.8881585044</v>
      </c>
      <c r="BH9" s="403">
        <v>1.8692933602999999</v>
      </c>
      <c r="BI9" s="403">
        <v>1.8510631089</v>
      </c>
      <c r="BJ9" s="403">
        <v>1.8331839764</v>
      </c>
      <c r="BK9" s="403">
        <v>1.8243121120000001</v>
      </c>
      <c r="BL9" s="403">
        <v>1.8189259733000001</v>
      </c>
      <c r="BM9" s="403">
        <v>1.8127889287000001</v>
      </c>
      <c r="BN9" s="403">
        <v>1.8068410211999999</v>
      </c>
      <c r="BO9" s="403">
        <v>1.8009832971999999</v>
      </c>
      <c r="BP9" s="403">
        <v>1.7954895687000001</v>
      </c>
      <c r="BQ9" s="403">
        <v>1.7897511836</v>
      </c>
      <c r="BR9" s="403">
        <v>1.7839985023</v>
      </c>
      <c r="BS9" s="403">
        <v>1.7783622741</v>
      </c>
      <c r="BT9" s="403">
        <v>1.7725016939</v>
      </c>
      <c r="BU9" s="403">
        <v>1.7670344169000001</v>
      </c>
      <c r="BV9" s="403">
        <v>1.7616063372999999</v>
      </c>
    </row>
    <row r="10" spans="1:74" ht="11.1" customHeight="1" x14ac:dyDescent="0.2">
      <c r="A10" s="162" t="s">
        <v>304</v>
      </c>
      <c r="B10" s="173" t="s">
        <v>279</v>
      </c>
      <c r="C10" s="250">
        <v>5.124606</v>
      </c>
      <c r="D10" s="250">
        <v>5.1019750000000004</v>
      </c>
      <c r="E10" s="250">
        <v>5.0558170000000002</v>
      </c>
      <c r="F10" s="250">
        <v>5.0127569999999997</v>
      </c>
      <c r="G10" s="250">
        <v>4.9215499999999999</v>
      </c>
      <c r="H10" s="250">
        <v>4.6960110000000004</v>
      </c>
      <c r="I10" s="250">
        <v>5.1209189999999998</v>
      </c>
      <c r="J10" s="250">
        <v>4.8259990000000004</v>
      </c>
      <c r="K10" s="250">
        <v>4.4723879999999996</v>
      </c>
      <c r="L10" s="250">
        <v>4.9576359999999999</v>
      </c>
      <c r="M10" s="250">
        <v>5.1738030000000004</v>
      </c>
      <c r="N10" s="250">
        <v>5.0389270000000002</v>
      </c>
      <c r="O10" s="250">
        <v>4.9168750000000001</v>
      </c>
      <c r="P10" s="250">
        <v>4.9488750000000001</v>
      </c>
      <c r="Q10" s="250">
        <v>5.0248749999999998</v>
      </c>
      <c r="R10" s="250">
        <v>4.9448749999999997</v>
      </c>
      <c r="S10" s="250">
        <v>4.7918750000000001</v>
      </c>
      <c r="T10" s="250">
        <v>4.6928749999999999</v>
      </c>
      <c r="U10" s="250">
        <v>4.8388749999999998</v>
      </c>
      <c r="V10" s="250">
        <v>4.6648750000000003</v>
      </c>
      <c r="W10" s="250">
        <v>4.5678749999999999</v>
      </c>
      <c r="X10" s="250">
        <v>4.8178749999999999</v>
      </c>
      <c r="Y10" s="250">
        <v>4.7618749999999999</v>
      </c>
      <c r="Z10" s="250">
        <v>4.5498750000000001</v>
      </c>
      <c r="AA10" s="250">
        <v>4.9997999999999996</v>
      </c>
      <c r="AB10" s="250">
        <v>4.8958000000000004</v>
      </c>
      <c r="AC10" s="250">
        <v>4.7808000000000002</v>
      </c>
      <c r="AD10" s="250">
        <v>4.8757999999999999</v>
      </c>
      <c r="AE10" s="250">
        <v>4.5317999999999996</v>
      </c>
      <c r="AF10" s="250">
        <v>4.6947999999999999</v>
      </c>
      <c r="AG10" s="250">
        <v>4.8487999999999998</v>
      </c>
      <c r="AH10" s="250">
        <v>4.6618000000000004</v>
      </c>
      <c r="AI10" s="250">
        <v>4.4417999999999997</v>
      </c>
      <c r="AJ10" s="250">
        <v>4.8548</v>
      </c>
      <c r="AK10" s="250">
        <v>4.8878000000000004</v>
      </c>
      <c r="AL10" s="250">
        <v>4.8937999999999997</v>
      </c>
      <c r="AM10" s="250">
        <v>4.8108000000000004</v>
      </c>
      <c r="AN10" s="250">
        <v>4.8407999999999998</v>
      </c>
      <c r="AO10" s="250">
        <v>4.8117999999999999</v>
      </c>
      <c r="AP10" s="250">
        <v>4.7458</v>
      </c>
      <c r="AQ10" s="250">
        <v>4.5818399999999997</v>
      </c>
      <c r="AR10" s="250">
        <v>4.3518400000000002</v>
      </c>
      <c r="AS10" s="250">
        <v>4.66784</v>
      </c>
      <c r="AT10" s="250">
        <v>4.5217999999999998</v>
      </c>
      <c r="AU10" s="250">
        <v>4.5388000000000002</v>
      </c>
      <c r="AV10" s="250">
        <v>4.7408000000000001</v>
      </c>
      <c r="AW10" s="250">
        <v>4.9778000000000002</v>
      </c>
      <c r="AX10" s="250">
        <v>4.9795702416000003</v>
      </c>
      <c r="AY10" s="250">
        <v>4.8823400421000001</v>
      </c>
      <c r="AZ10" s="250">
        <v>5.0034042151999998</v>
      </c>
      <c r="BA10" s="403">
        <v>5.0696688663999998</v>
      </c>
      <c r="BB10" s="403">
        <v>5.1082142429999999</v>
      </c>
      <c r="BC10" s="403">
        <v>4.9749742084999999</v>
      </c>
      <c r="BD10" s="403">
        <v>5.0028714240000003</v>
      </c>
      <c r="BE10" s="403">
        <v>5.0287195081</v>
      </c>
      <c r="BF10" s="403">
        <v>4.9102883203000003</v>
      </c>
      <c r="BG10" s="403">
        <v>4.7928227085000001</v>
      </c>
      <c r="BH10" s="403">
        <v>5.1029499659999997</v>
      </c>
      <c r="BI10" s="403">
        <v>5.1060861897000001</v>
      </c>
      <c r="BJ10" s="403">
        <v>5.1111045060000002</v>
      </c>
      <c r="BK10" s="403">
        <v>5.1038211398</v>
      </c>
      <c r="BL10" s="403">
        <v>5.1306765826999996</v>
      </c>
      <c r="BM10" s="403">
        <v>5.1093472836</v>
      </c>
      <c r="BN10" s="403">
        <v>5.0968349183999999</v>
      </c>
      <c r="BO10" s="403">
        <v>4.9940608298000004</v>
      </c>
      <c r="BP10" s="403">
        <v>5.0254365199000004</v>
      </c>
      <c r="BQ10" s="403">
        <v>5.0541080200000001</v>
      </c>
      <c r="BR10" s="403">
        <v>4.9984839097</v>
      </c>
      <c r="BS10" s="403">
        <v>4.8798593673999999</v>
      </c>
      <c r="BT10" s="403">
        <v>5.1645782686999997</v>
      </c>
      <c r="BU10" s="403">
        <v>5.1636074415</v>
      </c>
      <c r="BV10" s="403">
        <v>5.1547003215</v>
      </c>
    </row>
    <row r="11" spans="1:74" ht="11.1" customHeight="1" x14ac:dyDescent="0.2">
      <c r="A11" s="162" t="s">
        <v>311</v>
      </c>
      <c r="B11" s="173" t="s">
        <v>280</v>
      </c>
      <c r="C11" s="250">
        <v>70.389902929000002</v>
      </c>
      <c r="D11" s="250">
        <v>69.862311223000006</v>
      </c>
      <c r="E11" s="250">
        <v>69.918313791000003</v>
      </c>
      <c r="F11" s="250">
        <v>70.227213828999993</v>
      </c>
      <c r="G11" s="250">
        <v>70.310249472999999</v>
      </c>
      <c r="H11" s="250">
        <v>70.913372366999994</v>
      </c>
      <c r="I11" s="250">
        <v>70.929178281999995</v>
      </c>
      <c r="J11" s="250">
        <v>70.285075758000005</v>
      </c>
      <c r="K11" s="250">
        <v>71.003942846000001</v>
      </c>
      <c r="L11" s="250">
        <v>71.360118752000005</v>
      </c>
      <c r="M11" s="250">
        <v>71.824474093999996</v>
      </c>
      <c r="N11" s="250">
        <v>71.368651338000006</v>
      </c>
      <c r="O11" s="250">
        <v>70.211381372999995</v>
      </c>
      <c r="P11" s="250">
        <v>69.891011861999999</v>
      </c>
      <c r="Q11" s="250">
        <v>69.215856359</v>
      </c>
      <c r="R11" s="250">
        <v>69.619323343000005</v>
      </c>
      <c r="S11" s="250">
        <v>70.365410777999998</v>
      </c>
      <c r="T11" s="250">
        <v>71.148780927999994</v>
      </c>
      <c r="U11" s="250">
        <v>71.392495103000002</v>
      </c>
      <c r="V11" s="250">
        <v>70.716725224000001</v>
      </c>
      <c r="W11" s="250">
        <v>71.252714488999999</v>
      </c>
      <c r="X11" s="250">
        <v>70.788893021000007</v>
      </c>
      <c r="Y11" s="250">
        <v>70.526754596999993</v>
      </c>
      <c r="Z11" s="250">
        <v>70.203718847999994</v>
      </c>
      <c r="AA11" s="250">
        <v>70.326425678000007</v>
      </c>
      <c r="AB11" s="250">
        <v>70.126441043</v>
      </c>
      <c r="AC11" s="250">
        <v>69.968522105000005</v>
      </c>
      <c r="AD11" s="250">
        <v>70.201581669000007</v>
      </c>
      <c r="AE11" s="250">
        <v>70.333542499999993</v>
      </c>
      <c r="AF11" s="250">
        <v>70.864853100999994</v>
      </c>
      <c r="AG11" s="250">
        <v>70.925996268000006</v>
      </c>
      <c r="AH11" s="250">
        <v>70.781748867999994</v>
      </c>
      <c r="AI11" s="250">
        <v>71.194072000000006</v>
      </c>
      <c r="AJ11" s="250">
        <v>71.407909000000004</v>
      </c>
      <c r="AK11" s="250">
        <v>71.054710999999998</v>
      </c>
      <c r="AL11" s="250">
        <v>70.279116000000002</v>
      </c>
      <c r="AM11" s="250">
        <v>69.532110000000003</v>
      </c>
      <c r="AN11" s="250">
        <v>69.266707999999994</v>
      </c>
      <c r="AO11" s="250">
        <v>69.056720999999996</v>
      </c>
      <c r="AP11" s="250">
        <v>68.907985999999994</v>
      </c>
      <c r="AQ11" s="250">
        <v>68.922364000000002</v>
      </c>
      <c r="AR11" s="250">
        <v>69.311690999999996</v>
      </c>
      <c r="AS11" s="250">
        <v>68.959621999999996</v>
      </c>
      <c r="AT11" s="250">
        <v>69.479242999999997</v>
      </c>
      <c r="AU11" s="250">
        <v>67.460237000000006</v>
      </c>
      <c r="AV11" s="250">
        <v>69.111276000000004</v>
      </c>
      <c r="AW11" s="250">
        <v>69.069328999999996</v>
      </c>
      <c r="AX11" s="250">
        <v>68.438075279000003</v>
      </c>
      <c r="AY11" s="250">
        <v>67.807145305000006</v>
      </c>
      <c r="AZ11" s="250">
        <v>67.001149300999998</v>
      </c>
      <c r="BA11" s="403">
        <v>66.927777915999997</v>
      </c>
      <c r="BB11" s="403">
        <v>67.782663099999994</v>
      </c>
      <c r="BC11" s="403">
        <v>68.590286129000006</v>
      </c>
      <c r="BD11" s="403">
        <v>69.060675516000003</v>
      </c>
      <c r="BE11" s="403">
        <v>69.243005330000003</v>
      </c>
      <c r="BF11" s="403">
        <v>69.344793041000003</v>
      </c>
      <c r="BG11" s="403">
        <v>69.549113883000004</v>
      </c>
      <c r="BH11" s="403">
        <v>69.416700375999994</v>
      </c>
      <c r="BI11" s="403">
        <v>69.033416282999994</v>
      </c>
      <c r="BJ11" s="403">
        <v>68.708326278000001</v>
      </c>
      <c r="BK11" s="403">
        <v>68.151406350000002</v>
      </c>
      <c r="BL11" s="403">
        <v>68.093972217000001</v>
      </c>
      <c r="BM11" s="403">
        <v>68.066429471000006</v>
      </c>
      <c r="BN11" s="403">
        <v>68.733751505000001</v>
      </c>
      <c r="BO11" s="403">
        <v>68.984548215000004</v>
      </c>
      <c r="BP11" s="403">
        <v>69.092144141999995</v>
      </c>
      <c r="BQ11" s="403">
        <v>69.388732648000001</v>
      </c>
      <c r="BR11" s="403">
        <v>69.330010189000006</v>
      </c>
      <c r="BS11" s="403">
        <v>69.792353992000002</v>
      </c>
      <c r="BT11" s="403">
        <v>69.542094223000007</v>
      </c>
      <c r="BU11" s="403">
        <v>69.377692264999993</v>
      </c>
      <c r="BV11" s="403">
        <v>68.980775034999994</v>
      </c>
    </row>
    <row r="12" spans="1:74" ht="11.1" customHeight="1" x14ac:dyDescent="0.2">
      <c r="A12" s="162" t="s">
        <v>306</v>
      </c>
      <c r="B12" s="173" t="s">
        <v>914</v>
      </c>
      <c r="C12" s="250">
        <v>37.255767929000001</v>
      </c>
      <c r="D12" s="250">
        <v>36.786782223000003</v>
      </c>
      <c r="E12" s="250">
        <v>37.038590790999997</v>
      </c>
      <c r="F12" s="250">
        <v>37.129151829000001</v>
      </c>
      <c r="G12" s="250">
        <v>37.003205473000001</v>
      </c>
      <c r="H12" s="250">
        <v>37.429878367000001</v>
      </c>
      <c r="I12" s="250">
        <v>37.628388282000003</v>
      </c>
      <c r="J12" s="250">
        <v>37.503755757999997</v>
      </c>
      <c r="K12" s="250">
        <v>37.518100846000003</v>
      </c>
      <c r="L12" s="250">
        <v>37.837377752000002</v>
      </c>
      <c r="M12" s="250">
        <v>38.307511093999999</v>
      </c>
      <c r="N12" s="250">
        <v>38.048996338000002</v>
      </c>
      <c r="O12" s="250">
        <v>37.261623372999999</v>
      </c>
      <c r="P12" s="250">
        <v>37.060704862000001</v>
      </c>
      <c r="Q12" s="250">
        <v>36.569791359</v>
      </c>
      <c r="R12" s="250">
        <v>36.780742343</v>
      </c>
      <c r="S12" s="250">
        <v>37.263915777999998</v>
      </c>
      <c r="T12" s="250">
        <v>37.659910928000002</v>
      </c>
      <c r="U12" s="250">
        <v>37.895361102999999</v>
      </c>
      <c r="V12" s="250">
        <v>37.688202224000001</v>
      </c>
      <c r="W12" s="250">
        <v>37.848043488999998</v>
      </c>
      <c r="X12" s="250">
        <v>37.582106021000001</v>
      </c>
      <c r="Y12" s="250">
        <v>37.421909597000003</v>
      </c>
      <c r="Z12" s="250">
        <v>37.346397848000002</v>
      </c>
      <c r="AA12" s="250">
        <v>37.647471678000002</v>
      </c>
      <c r="AB12" s="250">
        <v>37.489528043</v>
      </c>
      <c r="AC12" s="250">
        <v>37.240895105</v>
      </c>
      <c r="AD12" s="250">
        <v>37.140570668999999</v>
      </c>
      <c r="AE12" s="250">
        <v>37.010089499999999</v>
      </c>
      <c r="AF12" s="250">
        <v>37.061407101</v>
      </c>
      <c r="AG12" s="250">
        <v>37.114241268000001</v>
      </c>
      <c r="AH12" s="250">
        <v>37.378769867999999</v>
      </c>
      <c r="AI12" s="250">
        <v>37.573467999999998</v>
      </c>
      <c r="AJ12" s="250">
        <v>37.710467999999999</v>
      </c>
      <c r="AK12" s="250">
        <v>37.477468000000002</v>
      </c>
      <c r="AL12" s="250">
        <v>36.686467999999998</v>
      </c>
      <c r="AM12" s="250">
        <v>36.162467999999997</v>
      </c>
      <c r="AN12" s="250">
        <v>36.127468</v>
      </c>
      <c r="AO12" s="250">
        <v>35.656467999999997</v>
      </c>
      <c r="AP12" s="250">
        <v>35.698467999999998</v>
      </c>
      <c r="AQ12" s="250">
        <v>35.248468000000003</v>
      </c>
      <c r="AR12" s="250">
        <v>35.348467999999997</v>
      </c>
      <c r="AS12" s="250">
        <v>34.927467999999998</v>
      </c>
      <c r="AT12" s="250">
        <v>35.155467999999999</v>
      </c>
      <c r="AU12" s="250">
        <v>33.232467999999997</v>
      </c>
      <c r="AV12" s="250">
        <v>34.921467999999997</v>
      </c>
      <c r="AW12" s="250">
        <v>34.917468</v>
      </c>
      <c r="AX12" s="250">
        <v>34.599152586000002</v>
      </c>
      <c r="AY12" s="250">
        <v>34.291723071</v>
      </c>
      <c r="AZ12" s="250">
        <v>33.574693709999998</v>
      </c>
      <c r="BA12" s="403">
        <v>33.417600489000002</v>
      </c>
      <c r="BB12" s="403">
        <v>33.523269857999999</v>
      </c>
      <c r="BC12" s="403">
        <v>33.882558330999998</v>
      </c>
      <c r="BD12" s="403">
        <v>34.274991118999999</v>
      </c>
      <c r="BE12" s="403">
        <v>34.475139491</v>
      </c>
      <c r="BF12" s="403">
        <v>34.466927499999997</v>
      </c>
      <c r="BG12" s="403">
        <v>34.452137219000001</v>
      </c>
      <c r="BH12" s="403">
        <v>34.460087244999997</v>
      </c>
      <c r="BI12" s="403">
        <v>34.441607075</v>
      </c>
      <c r="BJ12" s="403">
        <v>34.452196174999997</v>
      </c>
      <c r="BK12" s="403">
        <v>34.369972947000001</v>
      </c>
      <c r="BL12" s="403">
        <v>34.362774141000003</v>
      </c>
      <c r="BM12" s="403">
        <v>34.345446174999999</v>
      </c>
      <c r="BN12" s="403">
        <v>34.347962914</v>
      </c>
      <c r="BO12" s="403">
        <v>34.335893263999999</v>
      </c>
      <c r="BP12" s="403">
        <v>34.334588093000001</v>
      </c>
      <c r="BQ12" s="403">
        <v>34.552592888</v>
      </c>
      <c r="BR12" s="403">
        <v>34.526931032</v>
      </c>
      <c r="BS12" s="403">
        <v>34.520155668999998</v>
      </c>
      <c r="BT12" s="403">
        <v>34.538816869999998</v>
      </c>
      <c r="BU12" s="403">
        <v>34.659443568999997</v>
      </c>
      <c r="BV12" s="403">
        <v>34.650518106</v>
      </c>
    </row>
    <row r="13" spans="1:74" ht="11.1" customHeight="1" x14ac:dyDescent="0.2">
      <c r="A13" s="162" t="s">
        <v>307</v>
      </c>
      <c r="B13" s="173" t="s">
        <v>286</v>
      </c>
      <c r="C13" s="250">
        <v>32.023541999999999</v>
      </c>
      <c r="D13" s="250">
        <v>31.605530000000002</v>
      </c>
      <c r="E13" s="250">
        <v>31.711545000000001</v>
      </c>
      <c r="F13" s="250">
        <v>31.821058000000001</v>
      </c>
      <c r="G13" s="250">
        <v>31.847351</v>
      </c>
      <c r="H13" s="250">
        <v>32.275463000000002</v>
      </c>
      <c r="I13" s="250">
        <v>32.354995000000002</v>
      </c>
      <c r="J13" s="250">
        <v>32.232742999999999</v>
      </c>
      <c r="K13" s="250">
        <v>32.295520000000003</v>
      </c>
      <c r="L13" s="250">
        <v>32.551327000000001</v>
      </c>
      <c r="M13" s="250">
        <v>32.935315000000003</v>
      </c>
      <c r="N13" s="250">
        <v>32.793708000000002</v>
      </c>
      <c r="O13" s="250">
        <v>31.846</v>
      </c>
      <c r="P13" s="250">
        <v>31.727</v>
      </c>
      <c r="Q13" s="250">
        <v>31.346</v>
      </c>
      <c r="R13" s="250">
        <v>31.423999999999999</v>
      </c>
      <c r="S13" s="250">
        <v>31.931999999999999</v>
      </c>
      <c r="T13" s="250">
        <v>32.369999999999997</v>
      </c>
      <c r="U13" s="250">
        <v>32.591000000000001</v>
      </c>
      <c r="V13" s="250">
        <v>32.453000000000003</v>
      </c>
      <c r="W13" s="250">
        <v>32.594000000000001</v>
      </c>
      <c r="X13" s="250">
        <v>32.396000000000001</v>
      </c>
      <c r="Y13" s="250">
        <v>32.131999999999998</v>
      </c>
      <c r="Z13" s="250">
        <v>31.997</v>
      </c>
      <c r="AA13" s="250">
        <v>32.268999999999998</v>
      </c>
      <c r="AB13" s="250">
        <v>32.098999999999997</v>
      </c>
      <c r="AC13" s="250">
        <v>31.92</v>
      </c>
      <c r="AD13" s="250">
        <v>31.86</v>
      </c>
      <c r="AE13" s="250">
        <v>31.744</v>
      </c>
      <c r="AF13" s="250">
        <v>31.745999999999999</v>
      </c>
      <c r="AG13" s="250">
        <v>31.809000000000001</v>
      </c>
      <c r="AH13" s="250">
        <v>32.06</v>
      </c>
      <c r="AI13" s="250">
        <v>32.183999999999997</v>
      </c>
      <c r="AJ13" s="250">
        <v>32.353999999999999</v>
      </c>
      <c r="AK13" s="250">
        <v>32.110999999999997</v>
      </c>
      <c r="AL13" s="250">
        <v>31.335000000000001</v>
      </c>
      <c r="AM13" s="250">
        <v>30.68</v>
      </c>
      <c r="AN13" s="250">
        <v>30.623999999999999</v>
      </c>
      <c r="AO13" s="250">
        <v>30.125</v>
      </c>
      <c r="AP13" s="250">
        <v>30.184000000000001</v>
      </c>
      <c r="AQ13" s="250">
        <v>29.867000000000001</v>
      </c>
      <c r="AR13" s="250">
        <v>29.956</v>
      </c>
      <c r="AS13" s="250">
        <v>29.545999999999999</v>
      </c>
      <c r="AT13" s="250">
        <v>29.795000000000002</v>
      </c>
      <c r="AU13" s="250">
        <v>28.231999999999999</v>
      </c>
      <c r="AV13" s="250">
        <v>29.611999999999998</v>
      </c>
      <c r="AW13" s="250">
        <v>29.561</v>
      </c>
      <c r="AX13" s="250">
        <v>29.446999999999999</v>
      </c>
      <c r="AY13" s="250">
        <v>29.204999999999998</v>
      </c>
      <c r="AZ13" s="250">
        <v>28.484999999999999</v>
      </c>
      <c r="BA13" s="403">
        <v>28.375454000000001</v>
      </c>
      <c r="BB13" s="403">
        <v>28.478366999999999</v>
      </c>
      <c r="BC13" s="403">
        <v>28.835011000000002</v>
      </c>
      <c r="BD13" s="403">
        <v>29.224029999999999</v>
      </c>
      <c r="BE13" s="403">
        <v>29.421454000000001</v>
      </c>
      <c r="BF13" s="403">
        <v>29.410896999999999</v>
      </c>
      <c r="BG13" s="403">
        <v>29.393695000000001</v>
      </c>
      <c r="BH13" s="403">
        <v>29.399622999999998</v>
      </c>
      <c r="BI13" s="403">
        <v>29.37811</v>
      </c>
      <c r="BJ13" s="403">
        <v>29.385615000000001</v>
      </c>
      <c r="BK13" s="403">
        <v>29.329222999999999</v>
      </c>
      <c r="BL13" s="403">
        <v>29.318289</v>
      </c>
      <c r="BM13" s="403">
        <v>29.298967000000001</v>
      </c>
      <c r="BN13" s="403">
        <v>29.299111</v>
      </c>
      <c r="BO13" s="403">
        <v>29.284606</v>
      </c>
      <c r="BP13" s="403">
        <v>29.280172</v>
      </c>
      <c r="BQ13" s="403">
        <v>29.495615000000001</v>
      </c>
      <c r="BR13" s="403">
        <v>29.467725000000002</v>
      </c>
      <c r="BS13" s="403">
        <v>29.458556999999999</v>
      </c>
      <c r="BT13" s="403">
        <v>29.475390999999998</v>
      </c>
      <c r="BU13" s="403">
        <v>29.593049000000001</v>
      </c>
      <c r="BV13" s="403">
        <v>29.581136999999998</v>
      </c>
    </row>
    <row r="14" spans="1:74" ht="11.1" customHeight="1" x14ac:dyDescent="0.2">
      <c r="A14" s="162" t="s">
        <v>388</v>
      </c>
      <c r="B14" s="173" t="s">
        <v>1065</v>
      </c>
      <c r="C14" s="250">
        <v>5.2322259293000002</v>
      </c>
      <c r="D14" s="250">
        <v>5.1812522231000004</v>
      </c>
      <c r="E14" s="250">
        <v>5.3270457904999997</v>
      </c>
      <c r="F14" s="250">
        <v>5.3080938288999997</v>
      </c>
      <c r="G14" s="250">
        <v>5.1558544725999997</v>
      </c>
      <c r="H14" s="250">
        <v>5.1544153673000004</v>
      </c>
      <c r="I14" s="250">
        <v>5.2733932817999998</v>
      </c>
      <c r="J14" s="250">
        <v>5.2710127582000004</v>
      </c>
      <c r="K14" s="250">
        <v>5.2225808459999996</v>
      </c>
      <c r="L14" s="250">
        <v>5.2860507522000004</v>
      </c>
      <c r="M14" s="250">
        <v>5.3721960944999996</v>
      </c>
      <c r="N14" s="250">
        <v>5.2552883383999998</v>
      </c>
      <c r="O14" s="250">
        <v>5.4156233730999999</v>
      </c>
      <c r="P14" s="250">
        <v>5.3337048620000003</v>
      </c>
      <c r="Q14" s="250">
        <v>5.2237913589999998</v>
      </c>
      <c r="R14" s="250">
        <v>5.3567423428999996</v>
      </c>
      <c r="S14" s="250">
        <v>5.3319157780999999</v>
      </c>
      <c r="T14" s="250">
        <v>5.2899109275000002</v>
      </c>
      <c r="U14" s="250">
        <v>5.3043611029999997</v>
      </c>
      <c r="V14" s="250">
        <v>5.2352022239</v>
      </c>
      <c r="W14" s="250">
        <v>5.2540434887999998</v>
      </c>
      <c r="X14" s="250">
        <v>5.1861060205999996</v>
      </c>
      <c r="Y14" s="250">
        <v>5.2899095972000003</v>
      </c>
      <c r="Z14" s="250">
        <v>5.3493978477999997</v>
      </c>
      <c r="AA14" s="250">
        <v>5.3784716775000003</v>
      </c>
      <c r="AB14" s="250">
        <v>5.3905280431999998</v>
      </c>
      <c r="AC14" s="250">
        <v>5.3208951049</v>
      </c>
      <c r="AD14" s="250">
        <v>5.2805706694000003</v>
      </c>
      <c r="AE14" s="250">
        <v>5.2660894998999996</v>
      </c>
      <c r="AF14" s="250">
        <v>5.3154071010999999</v>
      </c>
      <c r="AG14" s="250">
        <v>5.3052412676999996</v>
      </c>
      <c r="AH14" s="250">
        <v>5.3187698678000004</v>
      </c>
      <c r="AI14" s="250">
        <v>5.3894679999999999</v>
      </c>
      <c r="AJ14" s="250">
        <v>5.3564679999999996</v>
      </c>
      <c r="AK14" s="250">
        <v>5.3664680000000002</v>
      </c>
      <c r="AL14" s="250">
        <v>5.3514679999999997</v>
      </c>
      <c r="AM14" s="250">
        <v>5.4824679999999999</v>
      </c>
      <c r="AN14" s="250">
        <v>5.5034679999999998</v>
      </c>
      <c r="AO14" s="250">
        <v>5.5314680000000003</v>
      </c>
      <c r="AP14" s="250">
        <v>5.5144679999999999</v>
      </c>
      <c r="AQ14" s="250">
        <v>5.3814679999999999</v>
      </c>
      <c r="AR14" s="250">
        <v>5.392468</v>
      </c>
      <c r="AS14" s="250">
        <v>5.3814679999999999</v>
      </c>
      <c r="AT14" s="250">
        <v>5.360468</v>
      </c>
      <c r="AU14" s="250">
        <v>5.0004679999999997</v>
      </c>
      <c r="AV14" s="250">
        <v>5.3094679999999999</v>
      </c>
      <c r="AW14" s="250">
        <v>5.3564679999999996</v>
      </c>
      <c r="AX14" s="250">
        <v>5.1521525864999997</v>
      </c>
      <c r="AY14" s="250">
        <v>5.0867230706999997</v>
      </c>
      <c r="AZ14" s="250">
        <v>5.0896937102999997</v>
      </c>
      <c r="BA14" s="403">
        <v>5.0421464889000003</v>
      </c>
      <c r="BB14" s="403">
        <v>5.0449028579000004</v>
      </c>
      <c r="BC14" s="403">
        <v>5.0475473305999996</v>
      </c>
      <c r="BD14" s="403">
        <v>5.0509611193000001</v>
      </c>
      <c r="BE14" s="403">
        <v>5.0536854912000004</v>
      </c>
      <c r="BF14" s="403">
        <v>5.0560304998000003</v>
      </c>
      <c r="BG14" s="403">
        <v>5.0584422191999998</v>
      </c>
      <c r="BH14" s="403">
        <v>5.0604642447000003</v>
      </c>
      <c r="BI14" s="403">
        <v>5.0634970750999999</v>
      </c>
      <c r="BJ14" s="403">
        <v>5.0665811746999996</v>
      </c>
      <c r="BK14" s="403">
        <v>5.0407499475000002</v>
      </c>
      <c r="BL14" s="403">
        <v>5.0444851408</v>
      </c>
      <c r="BM14" s="403">
        <v>5.0464791754</v>
      </c>
      <c r="BN14" s="403">
        <v>5.0488519137000001</v>
      </c>
      <c r="BO14" s="403">
        <v>5.0512872638999999</v>
      </c>
      <c r="BP14" s="403">
        <v>5.0544160929000004</v>
      </c>
      <c r="BQ14" s="403">
        <v>5.0569778879999996</v>
      </c>
      <c r="BR14" s="403">
        <v>5.0592060320999996</v>
      </c>
      <c r="BS14" s="403">
        <v>5.0615986688000003</v>
      </c>
      <c r="BT14" s="403">
        <v>5.0634258697999996</v>
      </c>
      <c r="BU14" s="403">
        <v>5.0663945689999998</v>
      </c>
      <c r="BV14" s="403">
        <v>5.0693811060999998</v>
      </c>
    </row>
    <row r="15" spans="1:74" ht="11.1" customHeight="1" x14ac:dyDescent="0.2">
      <c r="A15" s="162" t="s">
        <v>308</v>
      </c>
      <c r="B15" s="173" t="s">
        <v>281</v>
      </c>
      <c r="C15" s="250">
        <v>14.325063</v>
      </c>
      <c r="D15" s="250">
        <v>14.342063</v>
      </c>
      <c r="E15" s="250">
        <v>14.385063000000001</v>
      </c>
      <c r="F15" s="250">
        <v>14.138063000000001</v>
      </c>
      <c r="G15" s="250">
        <v>14.031063</v>
      </c>
      <c r="H15" s="250">
        <v>14.173063000000001</v>
      </c>
      <c r="I15" s="250">
        <v>13.946063000000001</v>
      </c>
      <c r="J15" s="250">
        <v>13.623063</v>
      </c>
      <c r="K15" s="250">
        <v>14.230062999999999</v>
      </c>
      <c r="L15" s="250">
        <v>14.525062999999999</v>
      </c>
      <c r="M15" s="250">
        <v>14.506062999999999</v>
      </c>
      <c r="N15" s="250">
        <v>14.575063</v>
      </c>
      <c r="O15" s="250">
        <v>14.474062999999999</v>
      </c>
      <c r="P15" s="250">
        <v>14.464062999999999</v>
      </c>
      <c r="Q15" s="250">
        <v>14.398063</v>
      </c>
      <c r="R15" s="250">
        <v>14.366063</v>
      </c>
      <c r="S15" s="250">
        <v>14.278063</v>
      </c>
      <c r="T15" s="250">
        <v>14.310063</v>
      </c>
      <c r="U15" s="250">
        <v>14.328063</v>
      </c>
      <c r="V15" s="250">
        <v>14.144062999999999</v>
      </c>
      <c r="W15" s="250">
        <v>14.246062999999999</v>
      </c>
      <c r="X15" s="250">
        <v>14.239063</v>
      </c>
      <c r="Y15" s="250">
        <v>14.375063000000001</v>
      </c>
      <c r="Z15" s="250">
        <v>14.402063</v>
      </c>
      <c r="AA15" s="250">
        <v>14.401063000000001</v>
      </c>
      <c r="AB15" s="250">
        <v>14.437063</v>
      </c>
      <c r="AC15" s="250">
        <v>14.460063</v>
      </c>
      <c r="AD15" s="250">
        <v>14.350063</v>
      </c>
      <c r="AE15" s="250">
        <v>14.374063</v>
      </c>
      <c r="AF15" s="250">
        <v>14.581063</v>
      </c>
      <c r="AG15" s="250">
        <v>14.666062999999999</v>
      </c>
      <c r="AH15" s="250">
        <v>14.452063000000001</v>
      </c>
      <c r="AI15" s="250">
        <v>14.767063</v>
      </c>
      <c r="AJ15" s="250">
        <v>14.818063</v>
      </c>
      <c r="AK15" s="250">
        <v>14.867063</v>
      </c>
      <c r="AL15" s="250">
        <v>14.962063000000001</v>
      </c>
      <c r="AM15" s="250">
        <v>14.908063</v>
      </c>
      <c r="AN15" s="250">
        <v>14.894062999999999</v>
      </c>
      <c r="AO15" s="250">
        <v>14.796063</v>
      </c>
      <c r="AP15" s="250">
        <v>14.398063</v>
      </c>
      <c r="AQ15" s="250">
        <v>14.301062999999999</v>
      </c>
      <c r="AR15" s="250">
        <v>14.606063000000001</v>
      </c>
      <c r="AS15" s="250">
        <v>14.605062999999999</v>
      </c>
      <c r="AT15" s="250">
        <v>14.618062999999999</v>
      </c>
      <c r="AU15" s="250">
        <v>14.552063</v>
      </c>
      <c r="AV15" s="250">
        <v>14.570062999999999</v>
      </c>
      <c r="AW15" s="250">
        <v>14.712063000000001</v>
      </c>
      <c r="AX15" s="250">
        <v>14.754401145999999</v>
      </c>
      <c r="AY15" s="250">
        <v>14.74896027</v>
      </c>
      <c r="AZ15" s="250">
        <v>14.748959949</v>
      </c>
      <c r="BA15" s="403">
        <v>14.636054483000001</v>
      </c>
      <c r="BB15" s="403">
        <v>14.745455171</v>
      </c>
      <c r="BC15" s="403">
        <v>14.806858232</v>
      </c>
      <c r="BD15" s="403">
        <v>14.727848684</v>
      </c>
      <c r="BE15" s="403">
        <v>14.765318089000001</v>
      </c>
      <c r="BF15" s="403">
        <v>14.784619765</v>
      </c>
      <c r="BG15" s="403">
        <v>14.677491599</v>
      </c>
      <c r="BH15" s="403">
        <v>14.791315465</v>
      </c>
      <c r="BI15" s="403">
        <v>14.775484322000001</v>
      </c>
      <c r="BJ15" s="403">
        <v>14.770544146000001</v>
      </c>
      <c r="BK15" s="403">
        <v>14.739474896000001</v>
      </c>
      <c r="BL15" s="403">
        <v>14.742424835</v>
      </c>
      <c r="BM15" s="403">
        <v>14.681850359</v>
      </c>
      <c r="BN15" s="403">
        <v>14.668899976000001</v>
      </c>
      <c r="BO15" s="403">
        <v>14.549501356</v>
      </c>
      <c r="BP15" s="403">
        <v>14.517038389</v>
      </c>
      <c r="BQ15" s="403">
        <v>14.65475108</v>
      </c>
      <c r="BR15" s="403">
        <v>14.535825466</v>
      </c>
      <c r="BS15" s="403">
        <v>14.659557391</v>
      </c>
      <c r="BT15" s="403">
        <v>14.657786526000001</v>
      </c>
      <c r="BU15" s="403">
        <v>14.660505815</v>
      </c>
      <c r="BV15" s="403">
        <v>14.655568829</v>
      </c>
    </row>
    <row r="16" spans="1:74" ht="11.1" customHeight="1" x14ac:dyDescent="0.2">
      <c r="A16" s="162" t="s">
        <v>309</v>
      </c>
      <c r="B16" s="173" t="s">
        <v>282</v>
      </c>
      <c r="C16" s="250">
        <v>5.0825899999999997</v>
      </c>
      <c r="D16" s="250">
        <v>5.0665899999999997</v>
      </c>
      <c r="E16" s="250">
        <v>5.0075900000000004</v>
      </c>
      <c r="F16" s="250">
        <v>4.9555899999999999</v>
      </c>
      <c r="G16" s="250">
        <v>4.8935899999999997</v>
      </c>
      <c r="H16" s="250">
        <v>4.9545899999999996</v>
      </c>
      <c r="I16" s="250">
        <v>4.8575900000000001</v>
      </c>
      <c r="J16" s="250">
        <v>4.7945900000000004</v>
      </c>
      <c r="K16" s="250">
        <v>4.8085899999999997</v>
      </c>
      <c r="L16" s="250">
        <v>4.70059</v>
      </c>
      <c r="M16" s="250">
        <v>4.8345900000000004</v>
      </c>
      <c r="N16" s="250">
        <v>4.8535899999999996</v>
      </c>
      <c r="O16" s="250">
        <v>4.7995900000000002</v>
      </c>
      <c r="P16" s="250">
        <v>4.7505899999999999</v>
      </c>
      <c r="Q16" s="250">
        <v>4.79359</v>
      </c>
      <c r="R16" s="250">
        <v>4.8165899999999997</v>
      </c>
      <c r="S16" s="250">
        <v>4.7785900000000003</v>
      </c>
      <c r="T16" s="250">
        <v>4.9065899999999996</v>
      </c>
      <c r="U16" s="250">
        <v>4.7945900000000004</v>
      </c>
      <c r="V16" s="250">
        <v>4.7255900000000004</v>
      </c>
      <c r="W16" s="250">
        <v>4.7475899999999998</v>
      </c>
      <c r="X16" s="250">
        <v>4.7405900000000001</v>
      </c>
      <c r="Y16" s="250">
        <v>4.7945900000000004</v>
      </c>
      <c r="Z16" s="250">
        <v>4.7415900000000004</v>
      </c>
      <c r="AA16" s="250">
        <v>4.7595900000000002</v>
      </c>
      <c r="AB16" s="250">
        <v>4.7505899999999999</v>
      </c>
      <c r="AC16" s="250">
        <v>4.7565900000000001</v>
      </c>
      <c r="AD16" s="250">
        <v>4.7735900000000004</v>
      </c>
      <c r="AE16" s="250">
        <v>4.76159</v>
      </c>
      <c r="AF16" s="250">
        <v>4.8585900000000004</v>
      </c>
      <c r="AG16" s="250">
        <v>4.7345899999999999</v>
      </c>
      <c r="AH16" s="250">
        <v>4.7715899999999998</v>
      </c>
      <c r="AI16" s="250">
        <v>4.6985900000000003</v>
      </c>
      <c r="AJ16" s="250">
        <v>4.7945900000000004</v>
      </c>
      <c r="AK16" s="250">
        <v>4.78559</v>
      </c>
      <c r="AL16" s="250">
        <v>4.8525900000000002</v>
      </c>
      <c r="AM16" s="250">
        <v>4.8689999999999998</v>
      </c>
      <c r="AN16" s="250">
        <v>4.8390000000000004</v>
      </c>
      <c r="AO16" s="250">
        <v>4.9560000000000004</v>
      </c>
      <c r="AP16" s="250">
        <v>4.8860000000000001</v>
      </c>
      <c r="AQ16" s="250">
        <v>4.8869999999999996</v>
      </c>
      <c r="AR16" s="250">
        <v>4.9850000000000003</v>
      </c>
      <c r="AS16" s="250">
        <v>4.9039999999999999</v>
      </c>
      <c r="AT16" s="250">
        <v>4.8819999999999997</v>
      </c>
      <c r="AU16" s="250">
        <v>4.8789999999999996</v>
      </c>
      <c r="AV16" s="250">
        <v>4.8689999999999998</v>
      </c>
      <c r="AW16" s="250">
        <v>4.8970000000000002</v>
      </c>
      <c r="AX16" s="250">
        <v>4.8684769120000002</v>
      </c>
      <c r="AY16" s="250">
        <v>4.8922735526999999</v>
      </c>
      <c r="AZ16" s="250">
        <v>4.8136807474000003</v>
      </c>
      <c r="BA16" s="403">
        <v>4.9114042306999997</v>
      </c>
      <c r="BB16" s="403">
        <v>4.9219635304000002</v>
      </c>
      <c r="BC16" s="403">
        <v>4.9448597273999999</v>
      </c>
      <c r="BD16" s="403">
        <v>4.9821263478000004</v>
      </c>
      <c r="BE16" s="403">
        <v>4.9231644531000001</v>
      </c>
      <c r="BF16" s="403">
        <v>4.9586574240000001</v>
      </c>
      <c r="BG16" s="403">
        <v>4.9799222019</v>
      </c>
      <c r="BH16" s="403">
        <v>4.9991170908999996</v>
      </c>
      <c r="BI16" s="403">
        <v>5.0177693131999996</v>
      </c>
      <c r="BJ16" s="403">
        <v>4.9772120112999998</v>
      </c>
      <c r="BK16" s="403">
        <v>4.9835417070999997</v>
      </c>
      <c r="BL16" s="403">
        <v>4.9793584702000002</v>
      </c>
      <c r="BM16" s="403">
        <v>4.9746702819999999</v>
      </c>
      <c r="BN16" s="403">
        <v>4.9832229870000004</v>
      </c>
      <c r="BO16" s="403">
        <v>5.0049088422999999</v>
      </c>
      <c r="BP16" s="403">
        <v>5.0403577355999998</v>
      </c>
      <c r="BQ16" s="403">
        <v>4.9804193530000003</v>
      </c>
      <c r="BR16" s="403">
        <v>5.0154708249000004</v>
      </c>
      <c r="BS16" s="403">
        <v>5.0370642018999998</v>
      </c>
      <c r="BT16" s="403">
        <v>5.0551531733999999</v>
      </c>
      <c r="BU16" s="403">
        <v>5.0737537852000001</v>
      </c>
      <c r="BV16" s="403">
        <v>5.0327675813999999</v>
      </c>
    </row>
    <row r="17" spans="1:74" ht="11.1" customHeight="1" x14ac:dyDescent="0.2">
      <c r="A17" s="162" t="s">
        <v>310</v>
      </c>
      <c r="B17" s="173" t="s">
        <v>284</v>
      </c>
      <c r="C17" s="250">
        <v>13.726482000000001</v>
      </c>
      <c r="D17" s="250">
        <v>13.666876</v>
      </c>
      <c r="E17" s="250">
        <v>13.487069999999999</v>
      </c>
      <c r="F17" s="250">
        <v>14.004409000000001</v>
      </c>
      <c r="G17" s="250">
        <v>14.382391</v>
      </c>
      <c r="H17" s="250">
        <v>14.355841</v>
      </c>
      <c r="I17" s="250">
        <v>14.497137</v>
      </c>
      <c r="J17" s="250">
        <v>14.363667</v>
      </c>
      <c r="K17" s="250">
        <v>14.447189</v>
      </c>
      <c r="L17" s="250">
        <v>14.297088</v>
      </c>
      <c r="M17" s="250">
        <v>14.176310000000001</v>
      </c>
      <c r="N17" s="250">
        <v>13.891002</v>
      </c>
      <c r="O17" s="250">
        <v>13.676105</v>
      </c>
      <c r="P17" s="250">
        <v>13.615653999999999</v>
      </c>
      <c r="Q17" s="250">
        <v>13.454412</v>
      </c>
      <c r="R17" s="250">
        <v>13.655927999999999</v>
      </c>
      <c r="S17" s="250">
        <v>14.044841999999999</v>
      </c>
      <c r="T17" s="250">
        <v>14.272216999999999</v>
      </c>
      <c r="U17" s="250">
        <v>14.374480999999999</v>
      </c>
      <c r="V17" s="250">
        <v>14.15887</v>
      </c>
      <c r="W17" s="250">
        <v>14.411018</v>
      </c>
      <c r="X17" s="250">
        <v>14.227134</v>
      </c>
      <c r="Y17" s="250">
        <v>13.935192000000001</v>
      </c>
      <c r="Z17" s="250">
        <v>13.713668</v>
      </c>
      <c r="AA17" s="250">
        <v>13.518300999999999</v>
      </c>
      <c r="AB17" s="250">
        <v>13.449260000000001</v>
      </c>
      <c r="AC17" s="250">
        <v>13.510973999999999</v>
      </c>
      <c r="AD17" s="250">
        <v>13.937358</v>
      </c>
      <c r="AE17" s="250">
        <v>14.187799999999999</v>
      </c>
      <c r="AF17" s="250">
        <v>14.363792999999999</v>
      </c>
      <c r="AG17" s="250">
        <v>14.411102</v>
      </c>
      <c r="AH17" s="250">
        <v>14.179326</v>
      </c>
      <c r="AI17" s="250">
        <v>14.154951000000001</v>
      </c>
      <c r="AJ17" s="250">
        <v>14.084788</v>
      </c>
      <c r="AK17" s="250">
        <v>13.92459</v>
      </c>
      <c r="AL17" s="250">
        <v>13.777995000000001</v>
      </c>
      <c r="AM17" s="250">
        <v>13.592579000000001</v>
      </c>
      <c r="AN17" s="250">
        <v>13.406177</v>
      </c>
      <c r="AO17" s="250">
        <v>13.64819</v>
      </c>
      <c r="AP17" s="250">
        <v>13.925454999999999</v>
      </c>
      <c r="AQ17" s="250">
        <v>14.485833</v>
      </c>
      <c r="AR17" s="250">
        <v>14.372159999999999</v>
      </c>
      <c r="AS17" s="250">
        <v>14.523091000000001</v>
      </c>
      <c r="AT17" s="250">
        <v>14.823712</v>
      </c>
      <c r="AU17" s="250">
        <v>14.796706</v>
      </c>
      <c r="AV17" s="250">
        <v>14.750745</v>
      </c>
      <c r="AW17" s="250">
        <v>14.542797999999999</v>
      </c>
      <c r="AX17" s="250">
        <v>14.216044633999999</v>
      </c>
      <c r="AY17" s="250">
        <v>13.874188412000001</v>
      </c>
      <c r="AZ17" s="250">
        <v>13.863814894000001</v>
      </c>
      <c r="BA17" s="403">
        <v>13.962718712999999</v>
      </c>
      <c r="BB17" s="403">
        <v>14.591974541000001</v>
      </c>
      <c r="BC17" s="403">
        <v>14.956009838</v>
      </c>
      <c r="BD17" s="403">
        <v>15.075709365</v>
      </c>
      <c r="BE17" s="403">
        <v>15.079383296</v>
      </c>
      <c r="BF17" s="403">
        <v>15.134588351</v>
      </c>
      <c r="BG17" s="403">
        <v>15.439562863000001</v>
      </c>
      <c r="BH17" s="403">
        <v>15.166180575</v>
      </c>
      <c r="BI17" s="403">
        <v>14.798555573</v>
      </c>
      <c r="BJ17" s="403">
        <v>14.508373946000001</v>
      </c>
      <c r="BK17" s="403">
        <v>14.058416799</v>
      </c>
      <c r="BL17" s="403">
        <v>14.009414769999999</v>
      </c>
      <c r="BM17" s="403">
        <v>14.064462654</v>
      </c>
      <c r="BN17" s="403">
        <v>14.733665629000001</v>
      </c>
      <c r="BO17" s="403">
        <v>15.094244753</v>
      </c>
      <c r="BP17" s="403">
        <v>15.200159924999999</v>
      </c>
      <c r="BQ17" s="403">
        <v>15.200969326999999</v>
      </c>
      <c r="BR17" s="403">
        <v>15.251782865999999</v>
      </c>
      <c r="BS17" s="403">
        <v>15.57557673</v>
      </c>
      <c r="BT17" s="403">
        <v>15.290337653</v>
      </c>
      <c r="BU17" s="403">
        <v>14.983989096</v>
      </c>
      <c r="BV17" s="403">
        <v>14.641920517999999</v>
      </c>
    </row>
    <row r="18" spans="1:74" ht="11.1" customHeight="1" x14ac:dyDescent="0.2">
      <c r="A18" s="162" t="s">
        <v>312</v>
      </c>
      <c r="B18" s="173" t="s">
        <v>506</v>
      </c>
      <c r="C18" s="250">
        <v>97.933489639000001</v>
      </c>
      <c r="D18" s="250">
        <v>97.075207602000006</v>
      </c>
      <c r="E18" s="250">
        <v>97.204220919999997</v>
      </c>
      <c r="F18" s="250">
        <v>96.924188495999999</v>
      </c>
      <c r="G18" s="250">
        <v>96.441562568999998</v>
      </c>
      <c r="H18" s="250">
        <v>96.928711367000005</v>
      </c>
      <c r="I18" s="250">
        <v>98.00330683</v>
      </c>
      <c r="J18" s="250">
        <v>96.988187436000004</v>
      </c>
      <c r="K18" s="250">
        <v>97.123761178999999</v>
      </c>
      <c r="L18" s="250">
        <v>98.356577654999995</v>
      </c>
      <c r="M18" s="250">
        <v>99.523641428000005</v>
      </c>
      <c r="N18" s="250">
        <v>98.414906724999994</v>
      </c>
      <c r="O18" s="250">
        <v>97.354571792000002</v>
      </c>
      <c r="P18" s="250">
        <v>97.503192147999997</v>
      </c>
      <c r="Q18" s="250">
        <v>96.854583069</v>
      </c>
      <c r="R18" s="250">
        <v>96.665005343000004</v>
      </c>
      <c r="S18" s="250">
        <v>97.603920165000005</v>
      </c>
      <c r="T18" s="250">
        <v>98.348786261000001</v>
      </c>
      <c r="U18" s="250">
        <v>99.049030779999995</v>
      </c>
      <c r="V18" s="250">
        <v>98.292961513999998</v>
      </c>
      <c r="W18" s="250">
        <v>98.396518489000002</v>
      </c>
      <c r="X18" s="250">
        <v>98.916669374999998</v>
      </c>
      <c r="Y18" s="250">
        <v>99.513804930999996</v>
      </c>
      <c r="Z18" s="250">
        <v>98.757475235000001</v>
      </c>
      <c r="AA18" s="250">
        <v>99.161784773999997</v>
      </c>
      <c r="AB18" s="250">
        <v>99.410030186</v>
      </c>
      <c r="AC18" s="250">
        <v>99.556410233999998</v>
      </c>
      <c r="AD18" s="250">
        <v>99.627113335999994</v>
      </c>
      <c r="AE18" s="250">
        <v>99.580290371000004</v>
      </c>
      <c r="AF18" s="250">
        <v>100.4075031</v>
      </c>
      <c r="AG18" s="250">
        <v>101.21010643</v>
      </c>
      <c r="AH18" s="250">
        <v>101.80535429</v>
      </c>
      <c r="AI18" s="250">
        <v>101.64431</v>
      </c>
      <c r="AJ18" s="250">
        <v>102.52606813</v>
      </c>
      <c r="AK18" s="250">
        <v>102.67292367</v>
      </c>
      <c r="AL18" s="250">
        <v>101.9864719</v>
      </c>
      <c r="AM18" s="250">
        <v>100.50936323000001</v>
      </c>
      <c r="AN18" s="250">
        <v>100.254954</v>
      </c>
      <c r="AO18" s="250">
        <v>100.31252623</v>
      </c>
      <c r="AP18" s="250">
        <v>100.465214</v>
      </c>
      <c r="AQ18" s="250">
        <v>100.18334994</v>
      </c>
      <c r="AR18" s="250">
        <v>100.44725233</v>
      </c>
      <c r="AS18" s="250">
        <v>100.04700244999999</v>
      </c>
      <c r="AT18" s="250">
        <v>101.07737194000001</v>
      </c>
      <c r="AU18" s="250">
        <v>99.155930667000007</v>
      </c>
      <c r="AV18" s="250">
        <v>101.24790735000001</v>
      </c>
      <c r="AW18" s="250">
        <v>102.03290967</v>
      </c>
      <c r="AX18" s="250">
        <v>101.42938346</v>
      </c>
      <c r="AY18" s="250">
        <v>100.85721044</v>
      </c>
      <c r="AZ18" s="250">
        <v>100.26410334000001</v>
      </c>
      <c r="BA18" s="403">
        <v>100.50177014</v>
      </c>
      <c r="BB18" s="403">
        <v>101.54379025</v>
      </c>
      <c r="BC18" s="403">
        <v>102.23723318</v>
      </c>
      <c r="BD18" s="403">
        <v>102.77876525000001</v>
      </c>
      <c r="BE18" s="403">
        <v>102.89058328</v>
      </c>
      <c r="BF18" s="403">
        <v>102.96723545</v>
      </c>
      <c r="BG18" s="403">
        <v>102.96825182000001</v>
      </c>
      <c r="BH18" s="403">
        <v>102.982975</v>
      </c>
      <c r="BI18" s="403">
        <v>102.77919299</v>
      </c>
      <c r="BJ18" s="403">
        <v>102.25281768000001</v>
      </c>
      <c r="BK18" s="403">
        <v>101.46922755</v>
      </c>
      <c r="BL18" s="403">
        <v>101.34754488</v>
      </c>
      <c r="BM18" s="403">
        <v>101.29341135999999</v>
      </c>
      <c r="BN18" s="403">
        <v>102.05836221</v>
      </c>
      <c r="BO18" s="403">
        <v>102.23121528</v>
      </c>
      <c r="BP18" s="403">
        <v>102.40328249</v>
      </c>
      <c r="BQ18" s="403">
        <v>102.72745292</v>
      </c>
      <c r="BR18" s="403">
        <v>102.80627422000001</v>
      </c>
      <c r="BS18" s="403">
        <v>103.24402114</v>
      </c>
      <c r="BT18" s="403">
        <v>103.22700399999999</v>
      </c>
      <c r="BU18" s="403">
        <v>103.36905031000001</v>
      </c>
      <c r="BV18" s="403">
        <v>103.0463482</v>
      </c>
    </row>
    <row r="19" spans="1:74" ht="11.1" customHeight="1" x14ac:dyDescent="0.2">
      <c r="B19" s="173"/>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0"/>
      <c r="AM19" s="250"/>
      <c r="AN19" s="250"/>
      <c r="AO19" s="250"/>
      <c r="AP19" s="250"/>
      <c r="AQ19" s="250"/>
      <c r="AR19" s="250"/>
      <c r="AS19" s="250"/>
      <c r="AT19" s="250"/>
      <c r="AU19" s="250"/>
      <c r="AV19" s="250"/>
      <c r="AW19" s="250"/>
      <c r="AX19" s="250"/>
      <c r="AY19" s="250"/>
      <c r="AZ19" s="250"/>
      <c r="BA19" s="403"/>
      <c r="BB19" s="403"/>
      <c r="BC19" s="403"/>
      <c r="BD19" s="403"/>
      <c r="BE19" s="403"/>
      <c r="BF19" s="403"/>
      <c r="BG19" s="403"/>
      <c r="BH19" s="403"/>
      <c r="BI19" s="403"/>
      <c r="BJ19" s="403"/>
      <c r="BK19" s="403"/>
      <c r="BL19" s="403"/>
      <c r="BM19" s="403"/>
      <c r="BN19" s="403"/>
      <c r="BO19" s="403"/>
      <c r="BP19" s="403"/>
      <c r="BQ19" s="403"/>
      <c r="BR19" s="403"/>
      <c r="BS19" s="403"/>
      <c r="BT19" s="403"/>
      <c r="BU19" s="403"/>
      <c r="BV19" s="403"/>
    </row>
    <row r="20" spans="1:74" ht="11.1" customHeight="1" x14ac:dyDescent="0.2">
      <c r="A20" s="162" t="s">
        <v>389</v>
      </c>
      <c r="B20" s="173" t="s">
        <v>507</v>
      </c>
      <c r="C20" s="250">
        <v>60.67772171</v>
      </c>
      <c r="D20" s="250">
        <v>60.288425379000003</v>
      </c>
      <c r="E20" s="250">
        <v>60.165630129</v>
      </c>
      <c r="F20" s="250">
        <v>59.795036666999998</v>
      </c>
      <c r="G20" s="250">
        <v>59.438357097000001</v>
      </c>
      <c r="H20" s="250">
        <v>59.498832999999998</v>
      </c>
      <c r="I20" s="250">
        <v>60.374918547999997</v>
      </c>
      <c r="J20" s="250">
        <v>59.484431677000003</v>
      </c>
      <c r="K20" s="250">
        <v>59.605660333000003</v>
      </c>
      <c r="L20" s="250">
        <v>60.519199903000001</v>
      </c>
      <c r="M20" s="250">
        <v>61.216130333000002</v>
      </c>
      <c r="N20" s="250">
        <v>60.365910387</v>
      </c>
      <c r="O20" s="250">
        <v>60.092948419000003</v>
      </c>
      <c r="P20" s="250">
        <v>60.442487286000002</v>
      </c>
      <c r="Q20" s="250">
        <v>60.28479171</v>
      </c>
      <c r="R20" s="250">
        <v>59.884262999999997</v>
      </c>
      <c r="S20" s="250">
        <v>60.340004387</v>
      </c>
      <c r="T20" s="250">
        <v>60.688875332999999</v>
      </c>
      <c r="U20" s="250">
        <v>61.153669677000003</v>
      </c>
      <c r="V20" s="250">
        <v>60.604759289999997</v>
      </c>
      <c r="W20" s="250">
        <v>60.548475000000003</v>
      </c>
      <c r="X20" s="250">
        <v>61.334563355</v>
      </c>
      <c r="Y20" s="250">
        <v>62.091895332999997</v>
      </c>
      <c r="Z20" s="250">
        <v>61.411077386999999</v>
      </c>
      <c r="AA20" s="250">
        <v>61.514313096999999</v>
      </c>
      <c r="AB20" s="250">
        <v>61.920502143</v>
      </c>
      <c r="AC20" s="250">
        <v>62.315515128999998</v>
      </c>
      <c r="AD20" s="250">
        <v>62.486542667000002</v>
      </c>
      <c r="AE20" s="250">
        <v>62.570200870999997</v>
      </c>
      <c r="AF20" s="250">
        <v>63.346096000000003</v>
      </c>
      <c r="AG20" s="250">
        <v>64.095865161000006</v>
      </c>
      <c r="AH20" s="250">
        <v>64.426584418999994</v>
      </c>
      <c r="AI20" s="250">
        <v>64.070841999999999</v>
      </c>
      <c r="AJ20" s="250">
        <v>64.815600129000003</v>
      </c>
      <c r="AK20" s="250">
        <v>65.195455667000004</v>
      </c>
      <c r="AL20" s="250">
        <v>65.300003903000004</v>
      </c>
      <c r="AM20" s="250">
        <v>64.346895226000001</v>
      </c>
      <c r="AN20" s="250">
        <v>64.127486000000005</v>
      </c>
      <c r="AO20" s="250">
        <v>64.656058225999999</v>
      </c>
      <c r="AP20" s="250">
        <v>64.766745999999998</v>
      </c>
      <c r="AQ20" s="250">
        <v>64.934881935000007</v>
      </c>
      <c r="AR20" s="250">
        <v>65.098784332999998</v>
      </c>
      <c r="AS20" s="250">
        <v>65.119534451999996</v>
      </c>
      <c r="AT20" s="250">
        <v>65.921903935000003</v>
      </c>
      <c r="AU20" s="250">
        <v>65.923462666999995</v>
      </c>
      <c r="AV20" s="250">
        <v>66.326439355000005</v>
      </c>
      <c r="AW20" s="250">
        <v>67.115441666999999</v>
      </c>
      <c r="AX20" s="250">
        <v>66.830230877999995</v>
      </c>
      <c r="AY20" s="250">
        <v>66.565487368000007</v>
      </c>
      <c r="AZ20" s="250">
        <v>66.689409624999996</v>
      </c>
      <c r="BA20" s="403">
        <v>67.084169646999996</v>
      </c>
      <c r="BB20" s="403">
        <v>68.020520390000001</v>
      </c>
      <c r="BC20" s="403">
        <v>68.354674853999995</v>
      </c>
      <c r="BD20" s="403">
        <v>68.503774129000007</v>
      </c>
      <c r="BE20" s="403">
        <v>68.415443788999994</v>
      </c>
      <c r="BF20" s="403">
        <v>68.500307949000003</v>
      </c>
      <c r="BG20" s="403">
        <v>68.516114599000005</v>
      </c>
      <c r="BH20" s="403">
        <v>68.522887753999996</v>
      </c>
      <c r="BI20" s="403">
        <v>68.337585914000002</v>
      </c>
      <c r="BJ20" s="403">
        <v>67.800621508999996</v>
      </c>
      <c r="BK20" s="403">
        <v>67.099254606000002</v>
      </c>
      <c r="BL20" s="403">
        <v>66.984770734999998</v>
      </c>
      <c r="BM20" s="403">
        <v>66.947965181000001</v>
      </c>
      <c r="BN20" s="403">
        <v>67.710399300000006</v>
      </c>
      <c r="BO20" s="403">
        <v>67.895322018000002</v>
      </c>
      <c r="BP20" s="403">
        <v>68.068694393000001</v>
      </c>
      <c r="BQ20" s="403">
        <v>68.174860034000005</v>
      </c>
      <c r="BR20" s="403">
        <v>68.279343183999998</v>
      </c>
      <c r="BS20" s="403">
        <v>68.723865476</v>
      </c>
      <c r="BT20" s="403">
        <v>68.688187126000003</v>
      </c>
      <c r="BU20" s="403">
        <v>68.709606737000001</v>
      </c>
      <c r="BV20" s="403">
        <v>68.395830095999997</v>
      </c>
    </row>
    <row r="21" spans="1:74" ht="11.1"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404"/>
      <c r="BB21" s="404"/>
      <c r="BC21" s="404"/>
      <c r="BD21" s="404"/>
      <c r="BE21" s="404"/>
      <c r="BF21" s="404"/>
      <c r="BG21" s="404"/>
      <c r="BH21" s="404"/>
      <c r="BI21" s="404"/>
      <c r="BJ21" s="404"/>
      <c r="BK21" s="404"/>
      <c r="BL21" s="404"/>
      <c r="BM21" s="404"/>
      <c r="BN21" s="404"/>
      <c r="BO21" s="404"/>
      <c r="BP21" s="404"/>
      <c r="BQ21" s="404"/>
      <c r="BR21" s="404"/>
      <c r="BS21" s="404"/>
      <c r="BT21" s="404"/>
      <c r="BU21" s="404"/>
      <c r="BV21" s="404"/>
    </row>
    <row r="22" spans="1:74" ht="11.1" customHeight="1" x14ac:dyDescent="0.2">
      <c r="B22" s="252" t="s">
        <v>1066</v>
      </c>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c r="AE22" s="250"/>
      <c r="AF22" s="250"/>
      <c r="AG22" s="250"/>
      <c r="AH22" s="250"/>
      <c r="AI22" s="250"/>
      <c r="AJ22" s="250"/>
      <c r="AK22" s="250"/>
      <c r="AL22" s="250"/>
      <c r="AM22" s="250"/>
      <c r="AN22" s="250"/>
      <c r="AO22" s="250"/>
      <c r="AP22" s="250"/>
      <c r="AQ22" s="250"/>
      <c r="AR22" s="250"/>
      <c r="AS22" s="250"/>
      <c r="AT22" s="250"/>
      <c r="AU22" s="250"/>
      <c r="AV22" s="250"/>
      <c r="AW22" s="250"/>
      <c r="AX22" s="250"/>
      <c r="AY22" s="250"/>
      <c r="AZ22" s="250"/>
      <c r="BA22" s="403"/>
      <c r="BB22" s="403"/>
      <c r="BC22" s="403"/>
      <c r="BD22" s="403"/>
      <c r="BE22" s="403"/>
      <c r="BF22" s="403"/>
      <c r="BG22" s="403"/>
      <c r="BH22" s="403"/>
      <c r="BI22" s="403"/>
      <c r="BJ22" s="403"/>
      <c r="BK22" s="403"/>
      <c r="BL22" s="403"/>
      <c r="BM22" s="403"/>
      <c r="BN22" s="403"/>
      <c r="BO22" s="403"/>
      <c r="BP22" s="403"/>
      <c r="BQ22" s="403"/>
      <c r="BR22" s="403"/>
      <c r="BS22" s="403"/>
      <c r="BT22" s="403"/>
      <c r="BU22" s="403"/>
      <c r="BV22" s="403"/>
    </row>
    <row r="23" spans="1:74" ht="11.1" customHeight="1" x14ac:dyDescent="0.2">
      <c r="A23" s="162" t="s">
        <v>293</v>
      </c>
      <c r="B23" s="173" t="s">
        <v>254</v>
      </c>
      <c r="C23" s="250">
        <v>45.501620584000001</v>
      </c>
      <c r="D23" s="250">
        <v>47.755606684</v>
      </c>
      <c r="E23" s="250">
        <v>47.136101295000003</v>
      </c>
      <c r="F23" s="250">
        <v>46.198778963000002</v>
      </c>
      <c r="G23" s="250">
        <v>45.543209085999997</v>
      </c>
      <c r="H23" s="250">
        <v>46.606955839000001</v>
      </c>
      <c r="I23" s="250">
        <v>46.589666563999998</v>
      </c>
      <c r="J23" s="250">
        <v>48.163910831999999</v>
      </c>
      <c r="K23" s="250">
        <v>47.227695203000003</v>
      </c>
      <c r="L23" s="250">
        <v>46.695114681</v>
      </c>
      <c r="M23" s="250">
        <v>47.256906852</v>
      </c>
      <c r="N23" s="250">
        <v>48.224158553999999</v>
      </c>
      <c r="O23" s="250">
        <v>45.962734961000002</v>
      </c>
      <c r="P23" s="250">
        <v>46.952313601999997</v>
      </c>
      <c r="Q23" s="250">
        <v>47.714637031000002</v>
      </c>
      <c r="R23" s="250">
        <v>46.017662688999998</v>
      </c>
      <c r="S23" s="250">
        <v>47.105372424999999</v>
      </c>
      <c r="T23" s="250">
        <v>48.075417135000002</v>
      </c>
      <c r="U23" s="250">
        <v>47.586856709000003</v>
      </c>
      <c r="V23" s="250">
        <v>47.861550061999999</v>
      </c>
      <c r="W23" s="250">
        <v>47.45497142</v>
      </c>
      <c r="X23" s="250">
        <v>47.247683404999997</v>
      </c>
      <c r="Y23" s="250">
        <v>48.390482497999997</v>
      </c>
      <c r="Z23" s="250">
        <v>48.299259128000003</v>
      </c>
      <c r="AA23" s="250">
        <v>47.250758388000001</v>
      </c>
      <c r="AB23" s="250">
        <v>48.097154996999997</v>
      </c>
      <c r="AC23" s="250">
        <v>48.069375336</v>
      </c>
      <c r="AD23" s="250">
        <v>46.787004809000003</v>
      </c>
      <c r="AE23" s="250">
        <v>46.917223876000001</v>
      </c>
      <c r="AF23" s="250">
        <v>47.552732798000001</v>
      </c>
      <c r="AG23" s="250">
        <v>48.182400903000001</v>
      </c>
      <c r="AH23" s="250">
        <v>48.838005908</v>
      </c>
      <c r="AI23" s="250">
        <v>47.142182986999998</v>
      </c>
      <c r="AJ23" s="250">
        <v>47.968171529000003</v>
      </c>
      <c r="AK23" s="250">
        <v>47.887353629000003</v>
      </c>
      <c r="AL23" s="250">
        <v>46.906409607000001</v>
      </c>
      <c r="AM23" s="250">
        <v>47.484582891999999</v>
      </c>
      <c r="AN23" s="250">
        <v>48.006313744000003</v>
      </c>
      <c r="AO23" s="250">
        <v>46.728702915</v>
      </c>
      <c r="AP23" s="250">
        <v>47.055474439000001</v>
      </c>
      <c r="AQ23" s="250">
        <v>46.233548876</v>
      </c>
      <c r="AR23" s="250">
        <v>46.858072350999997</v>
      </c>
      <c r="AS23" s="250">
        <v>48.148320970999997</v>
      </c>
      <c r="AT23" s="250">
        <v>48.331104379000003</v>
      </c>
      <c r="AU23" s="250">
        <v>47.093197226999997</v>
      </c>
      <c r="AV23" s="250">
        <v>47.604723190000001</v>
      </c>
      <c r="AW23" s="250">
        <v>47.188114345000002</v>
      </c>
      <c r="AX23" s="250">
        <v>47.796423038999997</v>
      </c>
      <c r="AY23" s="250">
        <v>45.857804686999998</v>
      </c>
      <c r="AZ23" s="250">
        <v>47.459259551000002</v>
      </c>
      <c r="BA23" s="403">
        <v>46.536646349999998</v>
      </c>
      <c r="BB23" s="403">
        <v>45.793716963999998</v>
      </c>
      <c r="BC23" s="403">
        <v>45.695185148999997</v>
      </c>
      <c r="BD23" s="403">
        <v>47.040869817000001</v>
      </c>
      <c r="BE23" s="403">
        <v>47.611279375999999</v>
      </c>
      <c r="BF23" s="403">
        <v>48.129193516000001</v>
      </c>
      <c r="BG23" s="403">
        <v>47.565878974</v>
      </c>
      <c r="BH23" s="403">
        <v>47.831212008999998</v>
      </c>
      <c r="BI23" s="403">
        <v>47.719418632</v>
      </c>
      <c r="BJ23" s="403">
        <v>47.946197325999997</v>
      </c>
      <c r="BK23" s="403">
        <v>46.657919272000001</v>
      </c>
      <c r="BL23" s="403">
        <v>47.941118881000001</v>
      </c>
      <c r="BM23" s="403">
        <v>47.202551782</v>
      </c>
      <c r="BN23" s="403">
        <v>46.459890072999997</v>
      </c>
      <c r="BO23" s="403">
        <v>46.121691630999997</v>
      </c>
      <c r="BP23" s="403">
        <v>47.180686839000003</v>
      </c>
      <c r="BQ23" s="403">
        <v>47.677653683000003</v>
      </c>
      <c r="BR23" s="403">
        <v>48.015724771999999</v>
      </c>
      <c r="BS23" s="403">
        <v>47.562785234000003</v>
      </c>
      <c r="BT23" s="403">
        <v>47.686275395000003</v>
      </c>
      <c r="BU23" s="403">
        <v>47.639057444000002</v>
      </c>
      <c r="BV23" s="403">
        <v>47.787111199999998</v>
      </c>
    </row>
    <row r="24" spans="1:74" ht="11.1" customHeight="1" x14ac:dyDescent="0.2">
      <c r="A24" s="162" t="s">
        <v>287</v>
      </c>
      <c r="B24" s="173" t="s">
        <v>255</v>
      </c>
      <c r="C24" s="250">
        <v>19.062802999999999</v>
      </c>
      <c r="D24" s="250">
        <v>19.846603999999999</v>
      </c>
      <c r="E24" s="250">
        <v>19.728204000000002</v>
      </c>
      <c r="F24" s="250">
        <v>19.340226999999999</v>
      </c>
      <c r="G24" s="250">
        <v>19.328156</v>
      </c>
      <c r="H24" s="250">
        <v>19.846174000000001</v>
      </c>
      <c r="I24" s="250">
        <v>19.775659999999998</v>
      </c>
      <c r="J24" s="250">
        <v>20.274784</v>
      </c>
      <c r="K24" s="250">
        <v>19.756827000000001</v>
      </c>
      <c r="L24" s="250">
        <v>19.650106999999998</v>
      </c>
      <c r="M24" s="250">
        <v>19.658868999999999</v>
      </c>
      <c r="N24" s="250">
        <v>19.983958999999999</v>
      </c>
      <c r="O24" s="250">
        <v>19.322845999999998</v>
      </c>
      <c r="P24" s="250">
        <v>19.190404000000001</v>
      </c>
      <c r="Q24" s="250">
        <v>20.060123999999998</v>
      </c>
      <c r="R24" s="250">
        <v>19.595324999999999</v>
      </c>
      <c r="S24" s="250">
        <v>20.066244999999999</v>
      </c>
      <c r="T24" s="250">
        <v>20.561246000000001</v>
      </c>
      <c r="U24" s="250">
        <v>20.118924</v>
      </c>
      <c r="V24" s="250">
        <v>20.251193000000001</v>
      </c>
      <c r="W24" s="250">
        <v>19.640611</v>
      </c>
      <c r="X24" s="250">
        <v>19.989650999999999</v>
      </c>
      <c r="Y24" s="250">
        <v>20.307238000000002</v>
      </c>
      <c r="Z24" s="250">
        <v>20.323454999999999</v>
      </c>
      <c r="AA24" s="250">
        <v>20.545141000000001</v>
      </c>
      <c r="AB24" s="250">
        <v>19.678706999999999</v>
      </c>
      <c r="AC24" s="250">
        <v>20.756360000000001</v>
      </c>
      <c r="AD24" s="250">
        <v>20.036521</v>
      </c>
      <c r="AE24" s="250">
        <v>20.247367000000001</v>
      </c>
      <c r="AF24" s="250">
        <v>20.790271000000001</v>
      </c>
      <c r="AG24" s="250">
        <v>20.682276999999999</v>
      </c>
      <c r="AH24" s="250">
        <v>21.358391999999998</v>
      </c>
      <c r="AI24" s="250">
        <v>20.082809000000001</v>
      </c>
      <c r="AJ24" s="250">
        <v>20.734406</v>
      </c>
      <c r="AK24" s="250">
        <v>20.746514000000001</v>
      </c>
      <c r="AL24" s="250">
        <v>20.303449000000001</v>
      </c>
      <c r="AM24" s="250">
        <v>20.452114999999999</v>
      </c>
      <c r="AN24" s="250">
        <v>20.193715999999998</v>
      </c>
      <c r="AO24" s="250">
        <v>20.204429999999999</v>
      </c>
      <c r="AP24" s="250">
        <v>20.112278</v>
      </c>
      <c r="AQ24" s="250">
        <v>20.259079</v>
      </c>
      <c r="AR24" s="250">
        <v>20.603662</v>
      </c>
      <c r="AS24" s="250">
        <v>20.741786000000001</v>
      </c>
      <c r="AT24" s="250">
        <v>21.062179</v>
      </c>
      <c r="AU24" s="250">
        <v>20.221131</v>
      </c>
      <c r="AV24" s="250">
        <v>20.771643999999998</v>
      </c>
      <c r="AW24" s="250">
        <v>20.589673999999999</v>
      </c>
      <c r="AX24" s="250">
        <v>20.290372000000001</v>
      </c>
      <c r="AY24" s="250">
        <v>19.737483516000001</v>
      </c>
      <c r="AZ24" s="250">
        <v>19.935765074999999</v>
      </c>
      <c r="BA24" s="403">
        <v>20.142099999999999</v>
      </c>
      <c r="BB24" s="403">
        <v>20.002680000000002</v>
      </c>
      <c r="BC24" s="403">
        <v>20.210529999999999</v>
      </c>
      <c r="BD24" s="403">
        <v>20.868110000000001</v>
      </c>
      <c r="BE24" s="403">
        <v>20.938970000000001</v>
      </c>
      <c r="BF24" s="403">
        <v>21.397829999999999</v>
      </c>
      <c r="BG24" s="403">
        <v>20.61891</v>
      </c>
      <c r="BH24" s="403">
        <v>21.007809999999999</v>
      </c>
      <c r="BI24" s="403">
        <v>20.793980000000001</v>
      </c>
      <c r="BJ24" s="403">
        <v>20.59789</v>
      </c>
      <c r="BK24" s="403">
        <v>20.57207</v>
      </c>
      <c r="BL24" s="403">
        <v>20.448589999999999</v>
      </c>
      <c r="BM24" s="403">
        <v>20.544589999999999</v>
      </c>
      <c r="BN24" s="403">
        <v>20.385069999999999</v>
      </c>
      <c r="BO24" s="403">
        <v>20.4117</v>
      </c>
      <c r="BP24" s="403">
        <v>20.863800000000001</v>
      </c>
      <c r="BQ24" s="403">
        <v>21.045480000000001</v>
      </c>
      <c r="BR24" s="403">
        <v>21.309090000000001</v>
      </c>
      <c r="BS24" s="403">
        <v>20.657779999999999</v>
      </c>
      <c r="BT24" s="403">
        <v>20.97758</v>
      </c>
      <c r="BU24" s="403">
        <v>20.82517</v>
      </c>
      <c r="BV24" s="403">
        <v>20.584810000000001</v>
      </c>
    </row>
    <row r="25" spans="1:74" ht="11.1" customHeight="1" x14ac:dyDescent="0.2">
      <c r="A25" s="162" t="s">
        <v>288</v>
      </c>
      <c r="B25" s="173" t="s">
        <v>275</v>
      </c>
      <c r="C25" s="250">
        <v>0.14726919737999999</v>
      </c>
      <c r="D25" s="250">
        <v>0.14634751181</v>
      </c>
      <c r="E25" s="250">
        <v>0.19473600452000001</v>
      </c>
      <c r="F25" s="250">
        <v>0.11961863012</v>
      </c>
      <c r="G25" s="250">
        <v>0.16385953774000001</v>
      </c>
      <c r="H25" s="250">
        <v>0.1541818392</v>
      </c>
      <c r="I25" s="250">
        <v>0.14865172574999999</v>
      </c>
      <c r="J25" s="250">
        <v>0.16432038053</v>
      </c>
      <c r="K25" s="250">
        <v>0.13943486998999999</v>
      </c>
      <c r="L25" s="250">
        <v>0.18736251992</v>
      </c>
      <c r="M25" s="250">
        <v>0.16293785217000001</v>
      </c>
      <c r="N25" s="250">
        <v>0.12929632865999999</v>
      </c>
      <c r="O25" s="250">
        <v>0.117824445</v>
      </c>
      <c r="P25" s="250">
        <v>0.121052459</v>
      </c>
      <c r="Q25" s="250">
        <v>0.15512593399999999</v>
      </c>
      <c r="R25" s="250">
        <v>9.6304355999999994E-2</v>
      </c>
      <c r="S25" s="250">
        <v>0.13109516700000001</v>
      </c>
      <c r="T25" s="250">
        <v>0.123204468</v>
      </c>
      <c r="U25" s="250">
        <v>0.118900451</v>
      </c>
      <c r="V25" s="250">
        <v>0.13145383599999999</v>
      </c>
      <c r="W25" s="250">
        <v>5.1727086999999998E-2</v>
      </c>
      <c r="X25" s="250">
        <v>8.9387244000000005E-2</v>
      </c>
      <c r="Y25" s="250">
        <v>7.0377831000000002E-2</v>
      </c>
      <c r="Z25" s="250">
        <v>4.3836385999999998E-2</v>
      </c>
      <c r="AA25" s="250">
        <v>7.9391582000000002E-2</v>
      </c>
      <c r="AB25" s="250">
        <v>8.3233711000000002E-2</v>
      </c>
      <c r="AC25" s="250">
        <v>0.12378952999999999</v>
      </c>
      <c r="AD25" s="250">
        <v>5.3350476000000001E-2</v>
      </c>
      <c r="AE25" s="250">
        <v>9.9760102000000003E-2</v>
      </c>
      <c r="AF25" s="250">
        <v>9.5795131000000006E-2</v>
      </c>
      <c r="AG25" s="250">
        <v>9.0672290000000003E-2</v>
      </c>
      <c r="AH25" s="250">
        <v>0.10661390799999999</v>
      </c>
      <c r="AI25" s="250">
        <v>8.7707320000000005E-2</v>
      </c>
      <c r="AJ25" s="250">
        <v>0.13295907700000001</v>
      </c>
      <c r="AK25" s="250">
        <v>0.110906296</v>
      </c>
      <c r="AL25" s="250">
        <v>7.9315445999999998E-2</v>
      </c>
      <c r="AM25" s="250">
        <v>9.8942085999999999E-2</v>
      </c>
      <c r="AN25" s="250">
        <v>0.103094887</v>
      </c>
      <c r="AO25" s="250">
        <v>0.14884365699999999</v>
      </c>
      <c r="AP25" s="250">
        <v>7.7408106000000004E-2</v>
      </c>
      <c r="AQ25" s="250">
        <v>0.123920876</v>
      </c>
      <c r="AR25" s="250">
        <v>0.114601684</v>
      </c>
      <c r="AS25" s="250">
        <v>0.110518487</v>
      </c>
      <c r="AT25" s="250">
        <v>0.13034447599999999</v>
      </c>
      <c r="AU25" s="250">
        <v>0.106622894</v>
      </c>
      <c r="AV25" s="250">
        <v>0.151948061</v>
      </c>
      <c r="AW25" s="250">
        <v>0.134073678</v>
      </c>
      <c r="AX25" s="250">
        <v>0.10272729799999999</v>
      </c>
      <c r="AY25" s="250">
        <v>9.9013667999999999E-2</v>
      </c>
      <c r="AZ25" s="250">
        <v>0.10316600099999999</v>
      </c>
      <c r="BA25" s="403">
        <v>0.148940035</v>
      </c>
      <c r="BB25" s="403">
        <v>7.7464482000000001E-2</v>
      </c>
      <c r="BC25" s="403">
        <v>0.124000178</v>
      </c>
      <c r="BD25" s="403">
        <v>0.114675839</v>
      </c>
      <c r="BE25" s="403">
        <v>0.110589834</v>
      </c>
      <c r="BF25" s="403">
        <v>0.13042401100000001</v>
      </c>
      <c r="BG25" s="403">
        <v>0.106689329</v>
      </c>
      <c r="BH25" s="403">
        <v>0.15203952700000001</v>
      </c>
      <c r="BI25" s="403">
        <v>0.134152511</v>
      </c>
      <c r="BJ25" s="403">
        <v>0.102788821</v>
      </c>
      <c r="BK25" s="403">
        <v>0.14108738000000001</v>
      </c>
      <c r="BL25" s="403">
        <v>0.14023923099999999</v>
      </c>
      <c r="BM25" s="403">
        <v>0.186039281</v>
      </c>
      <c r="BN25" s="403">
        <v>0.11352253599999999</v>
      </c>
      <c r="BO25" s="403">
        <v>0.155081839</v>
      </c>
      <c r="BP25" s="403">
        <v>0.1457522</v>
      </c>
      <c r="BQ25" s="403">
        <v>0.14066330499999999</v>
      </c>
      <c r="BR25" s="403">
        <v>0.155505913</v>
      </c>
      <c r="BS25" s="403">
        <v>0.13175774100000001</v>
      </c>
      <c r="BT25" s="403">
        <v>0.177133714</v>
      </c>
      <c r="BU25" s="403">
        <v>0.15423369000000001</v>
      </c>
      <c r="BV25" s="403">
        <v>0.12285217499999999</v>
      </c>
    </row>
    <row r="26" spans="1:74" ht="11.1" customHeight="1" x14ac:dyDescent="0.2">
      <c r="A26" s="162" t="s">
        <v>289</v>
      </c>
      <c r="B26" s="173" t="s">
        <v>276</v>
      </c>
      <c r="C26" s="250">
        <v>2.4761290322999998</v>
      </c>
      <c r="D26" s="250">
        <v>2.4413448276</v>
      </c>
      <c r="E26" s="250">
        <v>2.4094193547999998</v>
      </c>
      <c r="F26" s="250">
        <v>2.3670666667</v>
      </c>
      <c r="G26" s="250">
        <v>2.4102580644999998</v>
      </c>
      <c r="H26" s="250">
        <v>2.4984333332999999</v>
      </c>
      <c r="I26" s="250">
        <v>2.5070322581000002</v>
      </c>
      <c r="J26" s="250">
        <v>2.6375161290000002</v>
      </c>
      <c r="K26" s="250">
        <v>2.5638999999999998</v>
      </c>
      <c r="L26" s="250">
        <v>2.4526774194000001</v>
      </c>
      <c r="M26" s="250">
        <v>2.4955333333</v>
      </c>
      <c r="N26" s="250">
        <v>2.5727419354999999</v>
      </c>
      <c r="O26" s="250">
        <v>2.3491935484000002</v>
      </c>
      <c r="P26" s="250">
        <v>2.3231071429000001</v>
      </c>
      <c r="Q26" s="250">
        <v>2.3748064516</v>
      </c>
      <c r="R26" s="250">
        <v>2.1580333333000001</v>
      </c>
      <c r="S26" s="250">
        <v>2.4113870968</v>
      </c>
      <c r="T26" s="250">
        <v>2.4358333333000002</v>
      </c>
      <c r="U26" s="250">
        <v>2.4634838710000002</v>
      </c>
      <c r="V26" s="250">
        <v>2.5596129032000001</v>
      </c>
      <c r="W26" s="250">
        <v>2.4741333333000002</v>
      </c>
      <c r="X26" s="250">
        <v>2.4806451613</v>
      </c>
      <c r="Y26" s="250">
        <v>2.5618666666999999</v>
      </c>
      <c r="Z26" s="250">
        <v>2.4510645161000002</v>
      </c>
      <c r="AA26" s="250">
        <v>2.3811290323000001</v>
      </c>
      <c r="AB26" s="250">
        <v>2.4005357143000001</v>
      </c>
      <c r="AC26" s="250">
        <v>2.2574838709999998</v>
      </c>
      <c r="AD26" s="250">
        <v>2.2749999999999999</v>
      </c>
      <c r="AE26" s="250">
        <v>2.4300322580999998</v>
      </c>
      <c r="AF26" s="250">
        <v>2.3934666667000002</v>
      </c>
      <c r="AG26" s="250">
        <v>2.5691935483999999</v>
      </c>
      <c r="AH26" s="250">
        <v>2.5594516128999998</v>
      </c>
      <c r="AI26" s="250">
        <v>2.6122999999999998</v>
      </c>
      <c r="AJ26" s="250">
        <v>2.6579677418999998</v>
      </c>
      <c r="AK26" s="250">
        <v>2.5371000000000001</v>
      </c>
      <c r="AL26" s="250">
        <v>2.3301612903</v>
      </c>
      <c r="AM26" s="250">
        <v>2.4613</v>
      </c>
      <c r="AN26" s="250">
        <v>2.5249000000000001</v>
      </c>
      <c r="AO26" s="250">
        <v>2.3731</v>
      </c>
      <c r="AP26" s="250">
        <v>2.4801000000000002</v>
      </c>
      <c r="AQ26" s="250">
        <v>2.3868999999999998</v>
      </c>
      <c r="AR26" s="250">
        <v>2.4613999999999998</v>
      </c>
      <c r="AS26" s="250">
        <v>2.5154000000000001</v>
      </c>
      <c r="AT26" s="250">
        <v>2.6667999999999998</v>
      </c>
      <c r="AU26" s="250">
        <v>2.6036000000000001</v>
      </c>
      <c r="AV26" s="250">
        <v>2.5838064516000001</v>
      </c>
      <c r="AW26" s="250">
        <v>2.4956999999999998</v>
      </c>
      <c r="AX26" s="250">
        <v>2.5763669610000002</v>
      </c>
      <c r="AY26" s="250">
        <v>2.5221871500000002</v>
      </c>
      <c r="AZ26" s="250">
        <v>2.5706692809999998</v>
      </c>
      <c r="BA26" s="403">
        <v>2.458192344</v>
      </c>
      <c r="BB26" s="403">
        <v>2.3974233169999999</v>
      </c>
      <c r="BC26" s="403">
        <v>2.459627308</v>
      </c>
      <c r="BD26" s="403">
        <v>2.5220558359999998</v>
      </c>
      <c r="BE26" s="403">
        <v>2.543422386</v>
      </c>
      <c r="BF26" s="403">
        <v>2.602814333</v>
      </c>
      <c r="BG26" s="403">
        <v>2.55176896</v>
      </c>
      <c r="BH26" s="403">
        <v>2.523945275</v>
      </c>
      <c r="BI26" s="403">
        <v>2.546217414</v>
      </c>
      <c r="BJ26" s="403">
        <v>2.551176495</v>
      </c>
      <c r="BK26" s="403">
        <v>2.5221871500000002</v>
      </c>
      <c r="BL26" s="403">
        <v>2.5706692809999998</v>
      </c>
      <c r="BM26" s="403">
        <v>2.458192344</v>
      </c>
      <c r="BN26" s="403">
        <v>2.3974233169999999</v>
      </c>
      <c r="BO26" s="403">
        <v>2.459627308</v>
      </c>
      <c r="BP26" s="403">
        <v>2.5220558359999998</v>
      </c>
      <c r="BQ26" s="403">
        <v>2.543422386</v>
      </c>
      <c r="BR26" s="403">
        <v>2.602814333</v>
      </c>
      <c r="BS26" s="403">
        <v>2.55176896</v>
      </c>
      <c r="BT26" s="403">
        <v>2.523945275</v>
      </c>
      <c r="BU26" s="403">
        <v>2.546217414</v>
      </c>
      <c r="BV26" s="403">
        <v>2.551176495</v>
      </c>
    </row>
    <row r="27" spans="1:74" ht="11.1" customHeight="1" x14ac:dyDescent="0.2">
      <c r="A27" s="162" t="s">
        <v>290</v>
      </c>
      <c r="B27" s="173" t="s">
        <v>277</v>
      </c>
      <c r="C27" s="250">
        <v>12.928064515999999</v>
      </c>
      <c r="D27" s="250">
        <v>13.892482759</v>
      </c>
      <c r="E27" s="250">
        <v>13.949</v>
      </c>
      <c r="F27" s="250">
        <v>14.034566667</v>
      </c>
      <c r="G27" s="250">
        <v>13.674516129000001</v>
      </c>
      <c r="H27" s="250">
        <v>14.086933332999999</v>
      </c>
      <c r="I27" s="250">
        <v>14.098032258</v>
      </c>
      <c r="J27" s="250">
        <v>14.639161290000001</v>
      </c>
      <c r="K27" s="250">
        <v>14.595966667000001</v>
      </c>
      <c r="L27" s="250">
        <v>14.332645161</v>
      </c>
      <c r="M27" s="250">
        <v>14.1099</v>
      </c>
      <c r="N27" s="250">
        <v>14.096</v>
      </c>
      <c r="O27" s="250">
        <v>13.564290323</v>
      </c>
      <c r="P27" s="250">
        <v>13.957571429</v>
      </c>
      <c r="Q27" s="250">
        <v>14.183225805999999</v>
      </c>
      <c r="R27" s="250">
        <v>13.918866667</v>
      </c>
      <c r="S27" s="250">
        <v>14.319806452</v>
      </c>
      <c r="T27" s="250">
        <v>14.8109</v>
      </c>
      <c r="U27" s="250">
        <v>14.705064516</v>
      </c>
      <c r="V27" s="250">
        <v>14.648225805999999</v>
      </c>
      <c r="W27" s="250">
        <v>15.055266667</v>
      </c>
      <c r="X27" s="250">
        <v>14.585483870999999</v>
      </c>
      <c r="Y27" s="250">
        <v>14.603666667000001</v>
      </c>
      <c r="Z27" s="250">
        <v>14.245129031999999</v>
      </c>
      <c r="AA27" s="250">
        <v>13.371516129</v>
      </c>
      <c r="AB27" s="250">
        <v>14.607928571</v>
      </c>
      <c r="AC27" s="250">
        <v>14.283838709999999</v>
      </c>
      <c r="AD27" s="250">
        <v>14.242533333000001</v>
      </c>
      <c r="AE27" s="250">
        <v>14.060838710000001</v>
      </c>
      <c r="AF27" s="250">
        <v>14.3988</v>
      </c>
      <c r="AG27" s="250">
        <v>14.809483870999999</v>
      </c>
      <c r="AH27" s="250">
        <v>14.707225806</v>
      </c>
      <c r="AI27" s="250">
        <v>14.469966667</v>
      </c>
      <c r="AJ27" s="250">
        <v>14.568645160999999</v>
      </c>
      <c r="AK27" s="250">
        <v>14.152133333</v>
      </c>
      <c r="AL27" s="250">
        <v>13.607161290000001</v>
      </c>
      <c r="AM27" s="250">
        <v>13.804741934999999</v>
      </c>
      <c r="AN27" s="250">
        <v>14.172464286</v>
      </c>
      <c r="AO27" s="250">
        <v>13.733774194</v>
      </c>
      <c r="AP27" s="250">
        <v>14.304033333</v>
      </c>
      <c r="AQ27" s="250">
        <v>13.777193548</v>
      </c>
      <c r="AR27" s="250">
        <v>14.019733333</v>
      </c>
      <c r="AS27" s="250">
        <v>14.817129032</v>
      </c>
      <c r="AT27" s="250">
        <v>14.389709677000001</v>
      </c>
      <c r="AU27" s="250">
        <v>14.415100000000001</v>
      </c>
      <c r="AV27" s="250">
        <v>14.382806452000001</v>
      </c>
      <c r="AW27" s="250">
        <v>13.869333333</v>
      </c>
      <c r="AX27" s="250">
        <v>13.951662691999999</v>
      </c>
      <c r="AY27" s="250">
        <v>13.184728782000001</v>
      </c>
      <c r="AZ27" s="250">
        <v>14.015033219999999</v>
      </c>
      <c r="BA27" s="403">
        <v>13.679907288000001</v>
      </c>
      <c r="BB27" s="403">
        <v>13.714598295</v>
      </c>
      <c r="BC27" s="403">
        <v>13.523455093999999</v>
      </c>
      <c r="BD27" s="403">
        <v>14.058214488000001</v>
      </c>
      <c r="BE27" s="403">
        <v>14.376732832</v>
      </c>
      <c r="BF27" s="403">
        <v>14.208997950000001</v>
      </c>
      <c r="BG27" s="403">
        <v>14.674469644</v>
      </c>
      <c r="BH27" s="403">
        <v>14.489556908000001</v>
      </c>
      <c r="BI27" s="403">
        <v>14.129529755</v>
      </c>
      <c r="BJ27" s="403">
        <v>13.890908969</v>
      </c>
      <c r="BK27" s="403">
        <v>13.222580935</v>
      </c>
      <c r="BL27" s="403">
        <v>14.101412163999999</v>
      </c>
      <c r="BM27" s="403">
        <v>13.870385604999999</v>
      </c>
      <c r="BN27" s="403">
        <v>13.908388498000001</v>
      </c>
      <c r="BO27" s="403">
        <v>13.699207339000001</v>
      </c>
      <c r="BP27" s="403">
        <v>14.19422168</v>
      </c>
      <c r="BQ27" s="403">
        <v>14.382799534</v>
      </c>
      <c r="BR27" s="403">
        <v>14.239128008</v>
      </c>
      <c r="BS27" s="403">
        <v>14.683211674000001</v>
      </c>
      <c r="BT27" s="403">
        <v>14.457793865999999</v>
      </c>
      <c r="BU27" s="403">
        <v>14.114995991000001</v>
      </c>
      <c r="BV27" s="403">
        <v>13.859629121999999</v>
      </c>
    </row>
    <row r="28" spans="1:74" ht="11.1" customHeight="1" x14ac:dyDescent="0.2">
      <c r="A28" s="162" t="s">
        <v>291</v>
      </c>
      <c r="B28" s="173" t="s">
        <v>278</v>
      </c>
      <c r="C28" s="250">
        <v>4.3649354839000001</v>
      </c>
      <c r="D28" s="250">
        <v>4.6503103448000003</v>
      </c>
      <c r="E28" s="250">
        <v>4.3763225806000001</v>
      </c>
      <c r="F28" s="250">
        <v>3.9476</v>
      </c>
      <c r="G28" s="250">
        <v>3.5540322580999999</v>
      </c>
      <c r="H28" s="250">
        <v>3.5358000000000001</v>
      </c>
      <c r="I28" s="250">
        <v>3.7540322581000001</v>
      </c>
      <c r="J28" s="250">
        <v>3.8355483870999998</v>
      </c>
      <c r="K28" s="250">
        <v>3.6974666667</v>
      </c>
      <c r="L28" s="250">
        <v>3.7525483871</v>
      </c>
      <c r="M28" s="250">
        <v>4.1321000000000003</v>
      </c>
      <c r="N28" s="250">
        <v>4.5711290323</v>
      </c>
      <c r="O28" s="250">
        <v>4.1518064515999997</v>
      </c>
      <c r="P28" s="250">
        <v>4.5375714285999997</v>
      </c>
      <c r="Q28" s="250">
        <v>4.2543225806000002</v>
      </c>
      <c r="R28" s="250">
        <v>3.8262333332999998</v>
      </c>
      <c r="S28" s="250">
        <v>3.5390000000000001</v>
      </c>
      <c r="T28" s="250">
        <v>3.5089333332999999</v>
      </c>
      <c r="U28" s="250">
        <v>3.6216451613</v>
      </c>
      <c r="V28" s="250">
        <v>3.7319032258</v>
      </c>
      <c r="W28" s="250">
        <v>3.6640000000000001</v>
      </c>
      <c r="X28" s="250">
        <v>3.6344516129</v>
      </c>
      <c r="Y28" s="250">
        <v>4.1334333333000002</v>
      </c>
      <c r="Z28" s="250">
        <v>4.5358064516000001</v>
      </c>
      <c r="AA28" s="250">
        <v>4.2957741934999998</v>
      </c>
      <c r="AB28" s="250">
        <v>4.5983928571000003</v>
      </c>
      <c r="AC28" s="250">
        <v>4.0703870968000002</v>
      </c>
      <c r="AD28" s="250">
        <v>3.6341333332999999</v>
      </c>
      <c r="AE28" s="250">
        <v>3.4660645160999999</v>
      </c>
      <c r="AF28" s="250">
        <v>3.2684333333</v>
      </c>
      <c r="AG28" s="250">
        <v>3.5340645160999999</v>
      </c>
      <c r="AH28" s="250">
        <v>3.6288064516</v>
      </c>
      <c r="AI28" s="250">
        <v>3.5268999999999999</v>
      </c>
      <c r="AJ28" s="250">
        <v>3.6527419354999999</v>
      </c>
      <c r="AK28" s="250">
        <v>3.8920666666999999</v>
      </c>
      <c r="AL28" s="250">
        <v>4.2278387097000003</v>
      </c>
      <c r="AM28" s="250">
        <v>4.0896129031999999</v>
      </c>
      <c r="AN28" s="250">
        <v>4.3378214285999999</v>
      </c>
      <c r="AO28" s="250">
        <v>3.8529677419000001</v>
      </c>
      <c r="AP28" s="250">
        <v>3.5878000000000001</v>
      </c>
      <c r="AQ28" s="250">
        <v>3.3220645161000002</v>
      </c>
      <c r="AR28" s="250">
        <v>3.3139666666999998</v>
      </c>
      <c r="AS28" s="250">
        <v>3.4063870968000001</v>
      </c>
      <c r="AT28" s="250">
        <v>3.4400645161000001</v>
      </c>
      <c r="AU28" s="250">
        <v>3.4891999999999999</v>
      </c>
      <c r="AV28" s="250">
        <v>3.3642580645</v>
      </c>
      <c r="AW28" s="250">
        <v>3.7523666667</v>
      </c>
      <c r="AX28" s="250">
        <v>4.2922879610000004</v>
      </c>
      <c r="AY28" s="250">
        <v>3.9158253809999999</v>
      </c>
      <c r="AZ28" s="250">
        <v>4.1772119109999997</v>
      </c>
      <c r="BA28" s="403">
        <v>3.8176867429999999</v>
      </c>
      <c r="BB28" s="403">
        <v>3.412122858</v>
      </c>
      <c r="BC28" s="403">
        <v>3.0995566640000001</v>
      </c>
      <c r="BD28" s="403">
        <v>3.1263916850000002</v>
      </c>
      <c r="BE28" s="403">
        <v>3.2720887890000001</v>
      </c>
      <c r="BF28" s="403">
        <v>3.367903852</v>
      </c>
      <c r="BG28" s="403">
        <v>3.272446264</v>
      </c>
      <c r="BH28" s="403">
        <v>3.3099798279999999</v>
      </c>
      <c r="BI28" s="403">
        <v>3.5605205240000002</v>
      </c>
      <c r="BJ28" s="403">
        <v>4.0765999620000004</v>
      </c>
      <c r="BK28" s="403">
        <v>3.826316855</v>
      </c>
      <c r="BL28" s="403">
        <v>4.0716187770000003</v>
      </c>
      <c r="BM28" s="403">
        <v>3.731904943</v>
      </c>
      <c r="BN28" s="403">
        <v>3.3600798049999998</v>
      </c>
      <c r="BO28" s="403">
        <v>3.0689225740000001</v>
      </c>
      <c r="BP28" s="403">
        <v>3.0872288879999998</v>
      </c>
      <c r="BQ28" s="403">
        <v>3.212313403</v>
      </c>
      <c r="BR28" s="403">
        <v>3.3054388929999998</v>
      </c>
      <c r="BS28" s="403">
        <v>3.2126608440000002</v>
      </c>
      <c r="BT28" s="403">
        <v>3.2335899509999999</v>
      </c>
      <c r="BU28" s="403">
        <v>3.477097852</v>
      </c>
      <c r="BV28" s="403">
        <v>3.9786907</v>
      </c>
    </row>
    <row r="29" spans="1:74" ht="11.1" customHeight="1" x14ac:dyDescent="0.2">
      <c r="A29" s="162" t="s">
        <v>292</v>
      </c>
      <c r="B29" s="173" t="s">
        <v>279</v>
      </c>
      <c r="C29" s="250">
        <v>6.5224193548000002</v>
      </c>
      <c r="D29" s="250">
        <v>6.7785172414000003</v>
      </c>
      <c r="E29" s="250">
        <v>6.4784193547999998</v>
      </c>
      <c r="F29" s="250">
        <v>6.3897000000000004</v>
      </c>
      <c r="G29" s="250">
        <v>6.4123870967999999</v>
      </c>
      <c r="H29" s="250">
        <v>6.4854333332999996</v>
      </c>
      <c r="I29" s="250">
        <v>6.3062580644999997</v>
      </c>
      <c r="J29" s="250">
        <v>6.6125806452000004</v>
      </c>
      <c r="K29" s="250">
        <v>6.4741</v>
      </c>
      <c r="L29" s="250">
        <v>6.3197741934999998</v>
      </c>
      <c r="M29" s="250">
        <v>6.6975666667000002</v>
      </c>
      <c r="N29" s="250">
        <v>6.8710322580999996</v>
      </c>
      <c r="O29" s="250">
        <v>6.4567741935000003</v>
      </c>
      <c r="P29" s="250">
        <v>6.8226071428999999</v>
      </c>
      <c r="Q29" s="250">
        <v>6.6870322581000003</v>
      </c>
      <c r="R29" s="250">
        <v>6.4229000000000003</v>
      </c>
      <c r="S29" s="250">
        <v>6.6378387096999996</v>
      </c>
      <c r="T29" s="250">
        <v>6.6353</v>
      </c>
      <c r="U29" s="250">
        <v>6.5588387096999998</v>
      </c>
      <c r="V29" s="250">
        <v>6.5391612903</v>
      </c>
      <c r="W29" s="250">
        <v>6.5692333332999997</v>
      </c>
      <c r="X29" s="250">
        <v>6.4680645161000001</v>
      </c>
      <c r="Y29" s="250">
        <v>6.7138999999999998</v>
      </c>
      <c r="Z29" s="250">
        <v>6.6999677419000001</v>
      </c>
      <c r="AA29" s="250">
        <v>6.5778064515999999</v>
      </c>
      <c r="AB29" s="250">
        <v>6.7283571429000002</v>
      </c>
      <c r="AC29" s="250">
        <v>6.5775161290000002</v>
      </c>
      <c r="AD29" s="250">
        <v>6.5454666667000003</v>
      </c>
      <c r="AE29" s="250">
        <v>6.6131612902999999</v>
      </c>
      <c r="AF29" s="250">
        <v>6.6059666666999997</v>
      </c>
      <c r="AG29" s="250">
        <v>6.4967096774000002</v>
      </c>
      <c r="AH29" s="250">
        <v>6.4775161289999996</v>
      </c>
      <c r="AI29" s="250">
        <v>6.3624999999999998</v>
      </c>
      <c r="AJ29" s="250">
        <v>6.2214516129000001</v>
      </c>
      <c r="AK29" s="250">
        <v>6.4486333333000001</v>
      </c>
      <c r="AL29" s="250">
        <v>6.3584838709999998</v>
      </c>
      <c r="AM29" s="250">
        <v>6.5778709677</v>
      </c>
      <c r="AN29" s="250">
        <v>6.6743171428999997</v>
      </c>
      <c r="AO29" s="250">
        <v>6.4155873226000004</v>
      </c>
      <c r="AP29" s="250">
        <v>6.4938549999999999</v>
      </c>
      <c r="AQ29" s="250">
        <v>6.3643909355000003</v>
      </c>
      <c r="AR29" s="250">
        <v>6.3447086666999999</v>
      </c>
      <c r="AS29" s="250">
        <v>6.5571003548000002</v>
      </c>
      <c r="AT29" s="250">
        <v>6.6420067097000004</v>
      </c>
      <c r="AU29" s="250">
        <v>6.2575433333000001</v>
      </c>
      <c r="AV29" s="250">
        <v>6.3502601612999996</v>
      </c>
      <c r="AW29" s="250">
        <v>6.3469666667000002</v>
      </c>
      <c r="AX29" s="250">
        <v>6.583006127</v>
      </c>
      <c r="AY29" s="250">
        <v>6.3985661900000004</v>
      </c>
      <c r="AZ29" s="250">
        <v>6.657414063</v>
      </c>
      <c r="BA29" s="403">
        <v>6.2898199400000001</v>
      </c>
      <c r="BB29" s="403">
        <v>6.1894280119999996</v>
      </c>
      <c r="BC29" s="403">
        <v>6.2780159050000002</v>
      </c>
      <c r="BD29" s="403">
        <v>6.3514219689999996</v>
      </c>
      <c r="BE29" s="403">
        <v>6.3694755350000003</v>
      </c>
      <c r="BF29" s="403">
        <v>6.4212233699999999</v>
      </c>
      <c r="BG29" s="403">
        <v>6.3415947770000001</v>
      </c>
      <c r="BH29" s="403">
        <v>6.3478804709999999</v>
      </c>
      <c r="BI29" s="403">
        <v>6.5550184280000003</v>
      </c>
      <c r="BJ29" s="403">
        <v>6.7268330790000004</v>
      </c>
      <c r="BK29" s="403">
        <v>6.3736769520000003</v>
      </c>
      <c r="BL29" s="403">
        <v>6.6085894280000002</v>
      </c>
      <c r="BM29" s="403">
        <v>6.4114396090000003</v>
      </c>
      <c r="BN29" s="403">
        <v>6.2954059170000001</v>
      </c>
      <c r="BO29" s="403">
        <v>6.3271525710000001</v>
      </c>
      <c r="BP29" s="403">
        <v>6.3676282349999997</v>
      </c>
      <c r="BQ29" s="403">
        <v>6.3529750549999999</v>
      </c>
      <c r="BR29" s="403">
        <v>6.4037476250000003</v>
      </c>
      <c r="BS29" s="403">
        <v>6.325606015</v>
      </c>
      <c r="BT29" s="403">
        <v>6.3162325890000002</v>
      </c>
      <c r="BU29" s="403">
        <v>6.521342497</v>
      </c>
      <c r="BV29" s="403">
        <v>6.6899527079999999</v>
      </c>
    </row>
    <row r="30" spans="1:74" ht="11.1" customHeight="1" x14ac:dyDescent="0.2">
      <c r="A30" s="162" t="s">
        <v>299</v>
      </c>
      <c r="B30" s="173" t="s">
        <v>280</v>
      </c>
      <c r="C30" s="250">
        <v>47.410676381000002</v>
      </c>
      <c r="D30" s="250">
        <v>50.222237405999998</v>
      </c>
      <c r="E30" s="250">
        <v>49.779620848999997</v>
      </c>
      <c r="F30" s="250">
        <v>50.374653913000003</v>
      </c>
      <c r="G30" s="250">
        <v>50.397936858000001</v>
      </c>
      <c r="H30" s="250">
        <v>50.020872296999997</v>
      </c>
      <c r="I30" s="250">
        <v>49.343914906000002</v>
      </c>
      <c r="J30" s="250">
        <v>50.941006899000001</v>
      </c>
      <c r="K30" s="250">
        <v>49.737737842000001</v>
      </c>
      <c r="L30" s="250">
        <v>48.810309746999998</v>
      </c>
      <c r="M30" s="250">
        <v>50.364127615000001</v>
      </c>
      <c r="N30" s="250">
        <v>50.82818425</v>
      </c>
      <c r="O30" s="250">
        <v>49.294624564000003</v>
      </c>
      <c r="P30" s="250">
        <v>49.965630028</v>
      </c>
      <c r="Q30" s="250">
        <v>51.232130161000001</v>
      </c>
      <c r="R30" s="250">
        <v>50.591952675000002</v>
      </c>
      <c r="S30" s="250">
        <v>52.027723579000003</v>
      </c>
      <c r="T30" s="250">
        <v>52.827686106999998</v>
      </c>
      <c r="U30" s="250">
        <v>51.276391525999998</v>
      </c>
      <c r="V30" s="250">
        <v>51.226570010000003</v>
      </c>
      <c r="W30" s="250">
        <v>52.545166360000003</v>
      </c>
      <c r="X30" s="250">
        <v>51.159592222999997</v>
      </c>
      <c r="Y30" s="250">
        <v>52.682560559999999</v>
      </c>
      <c r="Z30" s="250">
        <v>51.160980459999998</v>
      </c>
      <c r="AA30" s="250">
        <v>50.871314710999997</v>
      </c>
      <c r="AB30" s="250">
        <v>51.695783593000002</v>
      </c>
      <c r="AC30" s="250">
        <v>51.926987627999999</v>
      </c>
      <c r="AD30" s="250">
        <v>52.130631514999997</v>
      </c>
      <c r="AE30" s="250">
        <v>52.510357145999997</v>
      </c>
      <c r="AF30" s="250">
        <v>53.239521472</v>
      </c>
      <c r="AG30" s="250">
        <v>52.614218956999999</v>
      </c>
      <c r="AH30" s="250">
        <v>52.15104951</v>
      </c>
      <c r="AI30" s="250">
        <v>52.672619738999998</v>
      </c>
      <c r="AJ30" s="250">
        <v>52.031851076999999</v>
      </c>
      <c r="AK30" s="250">
        <v>52.677972165</v>
      </c>
      <c r="AL30" s="250">
        <v>53.474346455999999</v>
      </c>
      <c r="AM30" s="250">
        <v>51.899509262999999</v>
      </c>
      <c r="AN30" s="250">
        <v>53.224135638999996</v>
      </c>
      <c r="AO30" s="250">
        <v>52.676759185999998</v>
      </c>
      <c r="AP30" s="250">
        <v>53.263957269000002</v>
      </c>
      <c r="AQ30" s="250">
        <v>53.650756252999997</v>
      </c>
      <c r="AR30" s="250">
        <v>53.662893074999999</v>
      </c>
      <c r="AS30" s="250">
        <v>53.809854086999998</v>
      </c>
      <c r="AT30" s="250">
        <v>53.129161670999999</v>
      </c>
      <c r="AU30" s="250">
        <v>53.707242639</v>
      </c>
      <c r="AV30" s="250">
        <v>52.810934097000001</v>
      </c>
      <c r="AW30" s="250">
        <v>54.029440907999998</v>
      </c>
      <c r="AX30" s="250">
        <v>54.647846938000001</v>
      </c>
      <c r="AY30" s="250">
        <v>52.626889265000003</v>
      </c>
      <c r="AZ30" s="250">
        <v>52.083378320000001</v>
      </c>
      <c r="BA30" s="403">
        <v>52.642293186000003</v>
      </c>
      <c r="BB30" s="403">
        <v>53.650031667999997</v>
      </c>
      <c r="BC30" s="403">
        <v>54.052292145000003</v>
      </c>
      <c r="BD30" s="403">
        <v>54.774660842000003</v>
      </c>
      <c r="BE30" s="403">
        <v>54.619369646000003</v>
      </c>
      <c r="BF30" s="403">
        <v>54.162272043999998</v>
      </c>
      <c r="BG30" s="403">
        <v>54.952218721999998</v>
      </c>
      <c r="BH30" s="403">
        <v>54.041038700999998</v>
      </c>
      <c r="BI30" s="403">
        <v>54.949885213999998</v>
      </c>
      <c r="BJ30" s="403">
        <v>55.611045050999998</v>
      </c>
      <c r="BK30" s="403">
        <v>53.722381052999999</v>
      </c>
      <c r="BL30" s="403">
        <v>55.252518680000001</v>
      </c>
      <c r="BM30" s="403">
        <v>54.956490139000003</v>
      </c>
      <c r="BN30" s="403">
        <v>55.400925905999998</v>
      </c>
      <c r="BO30" s="403">
        <v>55.695957859000004</v>
      </c>
      <c r="BP30" s="403">
        <v>56.184946992999997</v>
      </c>
      <c r="BQ30" s="403">
        <v>55.860763718000001</v>
      </c>
      <c r="BR30" s="403">
        <v>55.444504440999999</v>
      </c>
      <c r="BS30" s="403">
        <v>56.206851366000002</v>
      </c>
      <c r="BT30" s="403">
        <v>55.119871433</v>
      </c>
      <c r="BU30" s="403">
        <v>55.943153506000002</v>
      </c>
      <c r="BV30" s="403">
        <v>56.585361710999997</v>
      </c>
    </row>
    <row r="31" spans="1:74" ht="11.1" customHeight="1" x14ac:dyDescent="0.2">
      <c r="A31" s="162" t="s">
        <v>294</v>
      </c>
      <c r="B31" s="173" t="s">
        <v>956</v>
      </c>
      <c r="C31" s="250">
        <v>4.3383003685999997</v>
      </c>
      <c r="D31" s="250">
        <v>4.5892005902999999</v>
      </c>
      <c r="E31" s="250">
        <v>4.4679884918999999</v>
      </c>
      <c r="F31" s="250">
        <v>4.3414205541999999</v>
      </c>
      <c r="G31" s="250">
        <v>4.4165551125000002</v>
      </c>
      <c r="H31" s="250">
        <v>4.6298264995</v>
      </c>
      <c r="I31" s="250">
        <v>4.7729672304999999</v>
      </c>
      <c r="J31" s="250">
        <v>4.9488184493</v>
      </c>
      <c r="K31" s="250">
        <v>4.7300148365999997</v>
      </c>
      <c r="L31" s="250">
        <v>4.7568352209000002</v>
      </c>
      <c r="M31" s="250">
        <v>4.7828592903000002</v>
      </c>
      <c r="N31" s="250">
        <v>4.7835407217999997</v>
      </c>
      <c r="O31" s="250">
        <v>4.3704491524</v>
      </c>
      <c r="P31" s="250">
        <v>4.668258099</v>
      </c>
      <c r="Q31" s="250">
        <v>4.5264611117999998</v>
      </c>
      <c r="R31" s="250">
        <v>4.6501315878999998</v>
      </c>
      <c r="S31" s="250">
        <v>4.6783095914999997</v>
      </c>
      <c r="T31" s="250">
        <v>4.9362969355999997</v>
      </c>
      <c r="U31" s="250">
        <v>5.0102991032000004</v>
      </c>
      <c r="V31" s="250">
        <v>4.9928551119</v>
      </c>
      <c r="W31" s="250">
        <v>5.0119688472000004</v>
      </c>
      <c r="X31" s="250">
        <v>4.9115938812</v>
      </c>
      <c r="Y31" s="250">
        <v>4.8960586059000004</v>
      </c>
      <c r="Z31" s="250">
        <v>4.8337476991999999</v>
      </c>
      <c r="AA31" s="250">
        <v>4.7462373710000003</v>
      </c>
      <c r="AB31" s="250">
        <v>4.8913856029999998</v>
      </c>
      <c r="AC31" s="250">
        <v>4.7254398259999997</v>
      </c>
      <c r="AD31" s="250">
        <v>4.6344326699999998</v>
      </c>
      <c r="AE31" s="250">
        <v>4.8248883789999999</v>
      </c>
      <c r="AF31" s="250">
        <v>5.0269587739999997</v>
      </c>
      <c r="AG31" s="250">
        <v>5.0935418649999997</v>
      </c>
      <c r="AH31" s="250">
        <v>5.1969405819999999</v>
      </c>
      <c r="AI31" s="250">
        <v>5.0096335160000001</v>
      </c>
      <c r="AJ31" s="250">
        <v>4.9345728270000002</v>
      </c>
      <c r="AK31" s="250">
        <v>4.9931053289999996</v>
      </c>
      <c r="AL31" s="250">
        <v>5.0106382109999998</v>
      </c>
      <c r="AM31" s="250">
        <v>4.7234233349999997</v>
      </c>
      <c r="AN31" s="250">
        <v>4.9603157040000001</v>
      </c>
      <c r="AO31" s="250">
        <v>4.8247747829999996</v>
      </c>
      <c r="AP31" s="250">
        <v>4.738371656</v>
      </c>
      <c r="AQ31" s="250">
        <v>4.8699253340000004</v>
      </c>
      <c r="AR31" s="250">
        <v>5.0788932429999996</v>
      </c>
      <c r="AS31" s="250">
        <v>5.1305338430000003</v>
      </c>
      <c r="AT31" s="250">
        <v>5.232049526</v>
      </c>
      <c r="AU31" s="250">
        <v>5.1473806619999998</v>
      </c>
      <c r="AV31" s="250">
        <v>5.0519844899999997</v>
      </c>
      <c r="AW31" s="250">
        <v>5.1227039449999996</v>
      </c>
      <c r="AX31" s="250">
        <v>5.1799083149999996</v>
      </c>
      <c r="AY31" s="250">
        <v>4.6469378680000002</v>
      </c>
      <c r="AZ31" s="250">
        <v>4.9833756320000004</v>
      </c>
      <c r="BA31" s="403">
        <v>4.8669303890000002</v>
      </c>
      <c r="BB31" s="403">
        <v>4.8049498320000001</v>
      </c>
      <c r="BC31" s="403">
        <v>4.9383996210000003</v>
      </c>
      <c r="BD31" s="403">
        <v>5.1501236190000004</v>
      </c>
      <c r="BE31" s="403">
        <v>5.3035726360000002</v>
      </c>
      <c r="BF31" s="403">
        <v>5.4070208339999999</v>
      </c>
      <c r="BG31" s="403">
        <v>5.3222668339999997</v>
      </c>
      <c r="BH31" s="403">
        <v>5.1507649039999999</v>
      </c>
      <c r="BI31" s="403">
        <v>5.2482984630000002</v>
      </c>
      <c r="BJ31" s="403">
        <v>5.3322112280000002</v>
      </c>
      <c r="BK31" s="403">
        <v>4.8622178549999999</v>
      </c>
      <c r="BL31" s="403">
        <v>5.1079718420000004</v>
      </c>
      <c r="BM31" s="403">
        <v>4.968596131</v>
      </c>
      <c r="BN31" s="403">
        <v>4.8793765660000004</v>
      </c>
      <c r="BO31" s="403">
        <v>5.0165522170000001</v>
      </c>
      <c r="BP31" s="403">
        <v>5.2337985749999998</v>
      </c>
      <c r="BQ31" s="403">
        <v>5.3894549899999999</v>
      </c>
      <c r="BR31" s="403">
        <v>5.4960601310000001</v>
      </c>
      <c r="BS31" s="403">
        <v>5.40883702</v>
      </c>
      <c r="BT31" s="403">
        <v>5.2072226309999996</v>
      </c>
      <c r="BU31" s="403">
        <v>5.2816238169999998</v>
      </c>
      <c r="BV31" s="403">
        <v>5.3418286149999998</v>
      </c>
    </row>
    <row r="32" spans="1:74" ht="11.1" customHeight="1" x14ac:dyDescent="0.2">
      <c r="A32" s="162" t="s">
        <v>295</v>
      </c>
      <c r="B32" s="173" t="s">
        <v>277</v>
      </c>
      <c r="C32" s="250">
        <v>0.69124556917000002</v>
      </c>
      <c r="D32" s="250">
        <v>0.71284647143000002</v>
      </c>
      <c r="E32" s="250">
        <v>0.70837352888000005</v>
      </c>
      <c r="F32" s="250">
        <v>0.72332025215999995</v>
      </c>
      <c r="G32" s="250">
        <v>0.72645569069000004</v>
      </c>
      <c r="H32" s="250">
        <v>0.75553882692999996</v>
      </c>
      <c r="I32" s="250">
        <v>0.73910762916999995</v>
      </c>
      <c r="J32" s="250">
        <v>0.73783228296000003</v>
      </c>
      <c r="K32" s="250">
        <v>0.71788834581000005</v>
      </c>
      <c r="L32" s="250">
        <v>0.73660474840000001</v>
      </c>
      <c r="M32" s="250">
        <v>0.72356676052000002</v>
      </c>
      <c r="N32" s="250">
        <v>0.71744095847</v>
      </c>
      <c r="O32" s="250">
        <v>0.71123463284999999</v>
      </c>
      <c r="P32" s="250">
        <v>0.73278917669999999</v>
      </c>
      <c r="Q32" s="250">
        <v>0.73746432383000005</v>
      </c>
      <c r="R32" s="250">
        <v>0.74442917717000001</v>
      </c>
      <c r="S32" s="250">
        <v>0.76606498971000003</v>
      </c>
      <c r="T32" s="250">
        <v>0.76373453713999995</v>
      </c>
      <c r="U32" s="250">
        <v>0.77122035142000001</v>
      </c>
      <c r="V32" s="250">
        <v>0.77410824082999996</v>
      </c>
      <c r="W32" s="250">
        <v>0.77071934702</v>
      </c>
      <c r="X32" s="250">
        <v>0.79261418811999995</v>
      </c>
      <c r="Y32" s="250">
        <v>0.77950958391000003</v>
      </c>
      <c r="Z32" s="250">
        <v>0.74725483632</v>
      </c>
      <c r="AA32" s="250">
        <v>0.75165751800000002</v>
      </c>
      <c r="AB32" s="250">
        <v>0.75689828800000003</v>
      </c>
      <c r="AC32" s="250">
        <v>0.75933604200000004</v>
      </c>
      <c r="AD32" s="250">
        <v>0.75106238999999997</v>
      </c>
      <c r="AE32" s="250">
        <v>0.75071647799999996</v>
      </c>
      <c r="AF32" s="250">
        <v>0.76657553099999998</v>
      </c>
      <c r="AG32" s="250">
        <v>0.76340487000000001</v>
      </c>
      <c r="AH32" s="250">
        <v>0.76833240599999997</v>
      </c>
      <c r="AI32" s="250">
        <v>0.77427409199999997</v>
      </c>
      <c r="AJ32" s="250">
        <v>0.78267298900000004</v>
      </c>
      <c r="AK32" s="250">
        <v>0.77137809300000004</v>
      </c>
      <c r="AL32" s="250">
        <v>0.76936328099999995</v>
      </c>
      <c r="AM32" s="250">
        <v>0.76037256499999994</v>
      </c>
      <c r="AN32" s="250">
        <v>0.76575795999999996</v>
      </c>
      <c r="AO32" s="250">
        <v>0.76810613800000005</v>
      </c>
      <c r="AP32" s="250">
        <v>0.75977276699999996</v>
      </c>
      <c r="AQ32" s="250">
        <v>0.759544671</v>
      </c>
      <c r="AR32" s="250">
        <v>0.77578243099999999</v>
      </c>
      <c r="AS32" s="250">
        <v>0.77297410700000002</v>
      </c>
      <c r="AT32" s="250">
        <v>0.77802454799999998</v>
      </c>
      <c r="AU32" s="250">
        <v>0.78410771499999998</v>
      </c>
      <c r="AV32" s="250">
        <v>0.79227902299999997</v>
      </c>
      <c r="AW32" s="250">
        <v>0.78071698099999998</v>
      </c>
      <c r="AX32" s="250">
        <v>0.77850522499999997</v>
      </c>
      <c r="AY32" s="250">
        <v>0.76919438699999998</v>
      </c>
      <c r="AZ32" s="250">
        <v>0.77472789799999997</v>
      </c>
      <c r="BA32" s="403">
        <v>0.77698347000000001</v>
      </c>
      <c r="BB32" s="403">
        <v>0.76858669199999996</v>
      </c>
      <c r="BC32" s="403">
        <v>0.768474612</v>
      </c>
      <c r="BD32" s="403">
        <v>0.78509593700000002</v>
      </c>
      <c r="BE32" s="403">
        <v>0.78265340999999999</v>
      </c>
      <c r="BF32" s="403">
        <v>0.78782337800000002</v>
      </c>
      <c r="BG32" s="403">
        <v>0.79404823499999999</v>
      </c>
      <c r="BH32" s="403">
        <v>0.80199282999999999</v>
      </c>
      <c r="BI32" s="403">
        <v>0.790160996</v>
      </c>
      <c r="BJ32" s="403">
        <v>0.78775554299999995</v>
      </c>
      <c r="BK32" s="403">
        <v>0.77812803399999997</v>
      </c>
      <c r="BL32" s="403">
        <v>0.78381323999999997</v>
      </c>
      <c r="BM32" s="403">
        <v>0.78597310200000003</v>
      </c>
      <c r="BN32" s="403">
        <v>0.77750905699999995</v>
      </c>
      <c r="BO32" s="403">
        <v>0.77751114499999996</v>
      </c>
      <c r="BP32" s="403">
        <v>0.79452102099999999</v>
      </c>
      <c r="BQ32" s="403">
        <v>0.79244767400000005</v>
      </c>
      <c r="BR32" s="403">
        <v>0.79773370499999996</v>
      </c>
      <c r="BS32" s="403">
        <v>0.80410046700000004</v>
      </c>
      <c r="BT32" s="403">
        <v>0.81181935699999996</v>
      </c>
      <c r="BU32" s="403">
        <v>0.79971502000000005</v>
      </c>
      <c r="BV32" s="403">
        <v>0.79711920300000005</v>
      </c>
    </row>
    <row r="33" spans="1:74" ht="11.1" customHeight="1" x14ac:dyDescent="0.2">
      <c r="A33" s="162" t="s">
        <v>296</v>
      </c>
      <c r="B33" s="173" t="s">
        <v>282</v>
      </c>
      <c r="C33" s="250">
        <v>11.669654116</v>
      </c>
      <c r="D33" s="250">
        <v>13.697185601999999</v>
      </c>
      <c r="E33" s="250">
        <v>13.112451495</v>
      </c>
      <c r="F33" s="250">
        <v>13.673284133999999</v>
      </c>
      <c r="G33" s="250">
        <v>13.387712549</v>
      </c>
      <c r="H33" s="250">
        <v>12.933787663</v>
      </c>
      <c r="I33" s="250">
        <v>12.380446909</v>
      </c>
      <c r="J33" s="250">
        <v>13.040167523999999</v>
      </c>
      <c r="K33" s="250">
        <v>13.134076529</v>
      </c>
      <c r="L33" s="250">
        <v>12.006944054</v>
      </c>
      <c r="M33" s="250">
        <v>13.428744706</v>
      </c>
      <c r="N33" s="250">
        <v>14.050825086</v>
      </c>
      <c r="O33" s="250">
        <v>13.113177082</v>
      </c>
      <c r="P33" s="250">
        <v>13.174905278000001</v>
      </c>
      <c r="Q33" s="250">
        <v>13.812413640999999</v>
      </c>
      <c r="R33" s="250">
        <v>13.428385386</v>
      </c>
      <c r="S33" s="250">
        <v>14.056099744999999</v>
      </c>
      <c r="T33" s="250">
        <v>13.963389136</v>
      </c>
      <c r="U33" s="250">
        <v>13.054608418999999</v>
      </c>
      <c r="V33" s="250">
        <v>12.886119937</v>
      </c>
      <c r="W33" s="250">
        <v>14.222384134</v>
      </c>
      <c r="X33" s="250">
        <v>13.184165341</v>
      </c>
      <c r="Y33" s="250">
        <v>14.715356455</v>
      </c>
      <c r="Z33" s="250">
        <v>13.219516443</v>
      </c>
      <c r="AA33" s="250">
        <v>13.703578621</v>
      </c>
      <c r="AB33" s="250">
        <v>14.120864545</v>
      </c>
      <c r="AC33" s="250">
        <v>14.03744075</v>
      </c>
      <c r="AD33" s="250">
        <v>14.332096161000001</v>
      </c>
      <c r="AE33" s="250">
        <v>14.128112786000001</v>
      </c>
      <c r="AF33" s="250">
        <v>13.971399134</v>
      </c>
      <c r="AG33" s="250">
        <v>13.919222718</v>
      </c>
      <c r="AH33" s="250">
        <v>13.495468989000001</v>
      </c>
      <c r="AI33" s="250">
        <v>14.231429350000001</v>
      </c>
      <c r="AJ33" s="250">
        <v>13.401391683</v>
      </c>
      <c r="AK33" s="250">
        <v>14.245969315</v>
      </c>
      <c r="AL33" s="250">
        <v>14.648039119</v>
      </c>
      <c r="AM33" s="250">
        <v>14.125032126000001</v>
      </c>
      <c r="AN33" s="250">
        <v>14.553454388</v>
      </c>
      <c r="AO33" s="250">
        <v>14.465985649</v>
      </c>
      <c r="AP33" s="250">
        <v>14.867746849</v>
      </c>
      <c r="AQ33" s="250">
        <v>14.655750034</v>
      </c>
      <c r="AR33" s="250">
        <v>14.492261306</v>
      </c>
      <c r="AS33" s="250">
        <v>14.436264142000001</v>
      </c>
      <c r="AT33" s="250">
        <v>13.997377704</v>
      </c>
      <c r="AU33" s="250">
        <v>14.752776985000001</v>
      </c>
      <c r="AV33" s="250">
        <v>13.895076673</v>
      </c>
      <c r="AW33" s="250">
        <v>14.761991782000001</v>
      </c>
      <c r="AX33" s="250">
        <v>15.172961741</v>
      </c>
      <c r="AY33" s="250">
        <v>14.583114975000001</v>
      </c>
      <c r="AZ33" s="250">
        <v>13.070564491000001</v>
      </c>
      <c r="BA33" s="403">
        <v>13.979290184</v>
      </c>
      <c r="BB33" s="403">
        <v>14.812811631000001</v>
      </c>
      <c r="BC33" s="403">
        <v>14.795835088</v>
      </c>
      <c r="BD33" s="403">
        <v>14.751101307000001</v>
      </c>
      <c r="BE33" s="403">
        <v>14.809161230000001</v>
      </c>
      <c r="BF33" s="403">
        <v>14.352288436</v>
      </c>
      <c r="BG33" s="403">
        <v>15.142310117999999</v>
      </c>
      <c r="BH33" s="403">
        <v>14.298639444999999</v>
      </c>
      <c r="BI33" s="403">
        <v>15.206277453</v>
      </c>
      <c r="BJ33" s="403">
        <v>15.638746848</v>
      </c>
      <c r="BK33" s="403">
        <v>15.057260983999999</v>
      </c>
      <c r="BL33" s="403">
        <v>15.511150035</v>
      </c>
      <c r="BM33" s="403">
        <v>15.415894700999999</v>
      </c>
      <c r="BN33" s="403">
        <v>15.73607494</v>
      </c>
      <c r="BO33" s="403">
        <v>15.509383902</v>
      </c>
      <c r="BP33" s="403">
        <v>15.335023954</v>
      </c>
      <c r="BQ33" s="403">
        <v>15.275853306</v>
      </c>
      <c r="BR33" s="403">
        <v>14.809277120999999</v>
      </c>
      <c r="BS33" s="403">
        <v>15.616077846</v>
      </c>
      <c r="BT33" s="403">
        <v>14.704447997999999</v>
      </c>
      <c r="BU33" s="403">
        <v>15.631363068000001</v>
      </c>
      <c r="BV33" s="403">
        <v>16.073017556</v>
      </c>
    </row>
    <row r="34" spans="1:74" ht="11.1" customHeight="1" x14ac:dyDescent="0.2">
      <c r="A34" s="162" t="s">
        <v>297</v>
      </c>
      <c r="B34" s="173" t="s">
        <v>283</v>
      </c>
      <c r="C34" s="250">
        <v>12.53449022</v>
      </c>
      <c r="D34" s="250">
        <v>12.868955266</v>
      </c>
      <c r="E34" s="250">
        <v>12.916708377999999</v>
      </c>
      <c r="F34" s="250">
        <v>13.129671087</v>
      </c>
      <c r="G34" s="250">
        <v>12.808128957999999</v>
      </c>
      <c r="H34" s="250">
        <v>12.217051478</v>
      </c>
      <c r="I34" s="250">
        <v>12.289880149</v>
      </c>
      <c r="J34" s="250">
        <v>12.574349844</v>
      </c>
      <c r="K34" s="250">
        <v>12.274870969</v>
      </c>
      <c r="L34" s="250">
        <v>12.631663374</v>
      </c>
      <c r="M34" s="250">
        <v>12.811725493000001</v>
      </c>
      <c r="N34" s="250">
        <v>12.632047570999999</v>
      </c>
      <c r="O34" s="250">
        <v>12.9421389</v>
      </c>
      <c r="P34" s="250">
        <v>12.785711758</v>
      </c>
      <c r="Q34" s="250">
        <v>13.403753774</v>
      </c>
      <c r="R34" s="250">
        <v>13.150263839000001</v>
      </c>
      <c r="S34" s="250">
        <v>13.400635812999999</v>
      </c>
      <c r="T34" s="250">
        <v>13.447087486999999</v>
      </c>
      <c r="U34" s="250">
        <v>13.040199287</v>
      </c>
      <c r="V34" s="250">
        <v>12.996329039000001</v>
      </c>
      <c r="W34" s="250">
        <v>13.070004059</v>
      </c>
      <c r="X34" s="250">
        <v>13.140841225000001</v>
      </c>
      <c r="Y34" s="250">
        <v>13.489760172</v>
      </c>
      <c r="Z34" s="250">
        <v>13.454541589</v>
      </c>
      <c r="AA34" s="250">
        <v>13.312831802</v>
      </c>
      <c r="AB34" s="250">
        <v>13.708076595</v>
      </c>
      <c r="AC34" s="250">
        <v>13.747925508</v>
      </c>
      <c r="AD34" s="250">
        <v>13.790359611</v>
      </c>
      <c r="AE34" s="250">
        <v>13.858382518000001</v>
      </c>
      <c r="AF34" s="250">
        <v>13.797031313</v>
      </c>
      <c r="AG34" s="250">
        <v>13.445591501999999</v>
      </c>
      <c r="AH34" s="250">
        <v>13.333942321</v>
      </c>
      <c r="AI34" s="250">
        <v>13.297987986000001</v>
      </c>
      <c r="AJ34" s="250">
        <v>13.560392845999999</v>
      </c>
      <c r="AK34" s="250">
        <v>13.548879352</v>
      </c>
      <c r="AL34" s="250">
        <v>13.903326736</v>
      </c>
      <c r="AM34" s="250">
        <v>13.783213578</v>
      </c>
      <c r="AN34" s="250">
        <v>14.054750688</v>
      </c>
      <c r="AO34" s="250">
        <v>14.014370037000001</v>
      </c>
      <c r="AP34" s="250">
        <v>14.002040988999999</v>
      </c>
      <c r="AQ34" s="250">
        <v>14.072228907</v>
      </c>
      <c r="AR34" s="250">
        <v>13.842043</v>
      </c>
      <c r="AS34" s="250">
        <v>13.765191875999999</v>
      </c>
      <c r="AT34" s="250">
        <v>13.642108156000001</v>
      </c>
      <c r="AU34" s="250">
        <v>13.447806846000001</v>
      </c>
      <c r="AV34" s="250">
        <v>13.640650908</v>
      </c>
      <c r="AW34" s="250">
        <v>14.104767357</v>
      </c>
      <c r="AX34" s="250">
        <v>14.085215565</v>
      </c>
      <c r="AY34" s="250">
        <v>13.955476450000001</v>
      </c>
      <c r="AZ34" s="250">
        <v>14.333803645</v>
      </c>
      <c r="BA34" s="403">
        <v>14.122753684999999</v>
      </c>
      <c r="BB34" s="403">
        <v>14.112784082999999</v>
      </c>
      <c r="BC34" s="403">
        <v>14.290029602000001</v>
      </c>
      <c r="BD34" s="403">
        <v>14.252424521</v>
      </c>
      <c r="BE34" s="403">
        <v>14.008141213</v>
      </c>
      <c r="BF34" s="403">
        <v>13.885192217</v>
      </c>
      <c r="BG34" s="403">
        <v>13.922890594</v>
      </c>
      <c r="BH34" s="403">
        <v>14.094524217</v>
      </c>
      <c r="BI34" s="403">
        <v>14.342760856</v>
      </c>
      <c r="BJ34" s="403">
        <v>14.441762603999999</v>
      </c>
      <c r="BK34" s="403">
        <v>14.350714317</v>
      </c>
      <c r="BL34" s="403">
        <v>14.842240219000001</v>
      </c>
      <c r="BM34" s="403">
        <v>14.807054647999999</v>
      </c>
      <c r="BN34" s="403">
        <v>14.815280988</v>
      </c>
      <c r="BO34" s="403">
        <v>14.903662513</v>
      </c>
      <c r="BP34" s="403">
        <v>14.761032656999999</v>
      </c>
      <c r="BQ34" s="403">
        <v>14.46496979</v>
      </c>
      <c r="BR34" s="403">
        <v>14.337536844000001</v>
      </c>
      <c r="BS34" s="403">
        <v>14.378064982</v>
      </c>
      <c r="BT34" s="403">
        <v>14.556277966</v>
      </c>
      <c r="BU34" s="403">
        <v>14.812714275999999</v>
      </c>
      <c r="BV34" s="403">
        <v>14.914188286</v>
      </c>
    </row>
    <row r="35" spans="1:74" ht="11.1" customHeight="1" x14ac:dyDescent="0.2">
      <c r="A35" s="162" t="s">
        <v>298</v>
      </c>
      <c r="B35" s="173" t="s">
        <v>284</v>
      </c>
      <c r="C35" s="250">
        <v>18.176986108000001</v>
      </c>
      <c r="D35" s="250">
        <v>18.354049477</v>
      </c>
      <c r="E35" s="250">
        <v>18.574098955</v>
      </c>
      <c r="F35" s="250">
        <v>18.506957885999999</v>
      </c>
      <c r="G35" s="250">
        <v>19.059084547000001</v>
      </c>
      <c r="H35" s="250">
        <v>19.484667828999999</v>
      </c>
      <c r="I35" s="250">
        <v>19.161512987999998</v>
      </c>
      <c r="J35" s="250">
        <v>19.639838799</v>
      </c>
      <c r="K35" s="250">
        <v>18.880887162000001</v>
      </c>
      <c r="L35" s="250">
        <v>18.678262350000001</v>
      </c>
      <c r="M35" s="250">
        <v>18.617231363999998</v>
      </c>
      <c r="N35" s="250">
        <v>18.644329912</v>
      </c>
      <c r="O35" s="250">
        <v>18.157624796</v>
      </c>
      <c r="P35" s="250">
        <v>18.603965716000001</v>
      </c>
      <c r="Q35" s="250">
        <v>18.752037310999999</v>
      </c>
      <c r="R35" s="250">
        <v>18.618742685000001</v>
      </c>
      <c r="S35" s="250">
        <v>19.12661344</v>
      </c>
      <c r="T35" s="250">
        <v>19.717178011000001</v>
      </c>
      <c r="U35" s="250">
        <v>19.400064364999999</v>
      </c>
      <c r="V35" s="250">
        <v>19.577157680999999</v>
      </c>
      <c r="W35" s="250">
        <v>19.470089973</v>
      </c>
      <c r="X35" s="250">
        <v>19.130377588000002</v>
      </c>
      <c r="Y35" s="250">
        <v>18.801875743</v>
      </c>
      <c r="Z35" s="250">
        <v>18.905919892</v>
      </c>
      <c r="AA35" s="250">
        <v>18.357009398999999</v>
      </c>
      <c r="AB35" s="250">
        <v>18.218558561999998</v>
      </c>
      <c r="AC35" s="250">
        <v>18.656845501999999</v>
      </c>
      <c r="AD35" s="250">
        <v>18.622680682999999</v>
      </c>
      <c r="AE35" s="250">
        <v>18.948256985</v>
      </c>
      <c r="AF35" s="250">
        <v>19.677556719999998</v>
      </c>
      <c r="AG35" s="250">
        <v>19.392458002000001</v>
      </c>
      <c r="AH35" s="250">
        <v>19.356365212</v>
      </c>
      <c r="AI35" s="250">
        <v>19.359294795</v>
      </c>
      <c r="AJ35" s="250">
        <v>19.352820732000001</v>
      </c>
      <c r="AK35" s="250">
        <v>19.118640075999998</v>
      </c>
      <c r="AL35" s="250">
        <v>19.142979108999999</v>
      </c>
      <c r="AM35" s="250">
        <v>18.507467659</v>
      </c>
      <c r="AN35" s="250">
        <v>18.889856899000002</v>
      </c>
      <c r="AO35" s="250">
        <v>18.603522579</v>
      </c>
      <c r="AP35" s="250">
        <v>18.896025007999999</v>
      </c>
      <c r="AQ35" s="250">
        <v>19.293307306999999</v>
      </c>
      <c r="AR35" s="250">
        <v>19.473913095</v>
      </c>
      <c r="AS35" s="250">
        <v>19.704890119000002</v>
      </c>
      <c r="AT35" s="250">
        <v>19.479601736999999</v>
      </c>
      <c r="AU35" s="250">
        <v>19.575170431</v>
      </c>
      <c r="AV35" s="250">
        <v>19.430943002999999</v>
      </c>
      <c r="AW35" s="250">
        <v>19.259260843</v>
      </c>
      <c r="AX35" s="250">
        <v>19.431256092000002</v>
      </c>
      <c r="AY35" s="250">
        <v>18.672165584999998</v>
      </c>
      <c r="AZ35" s="250">
        <v>18.920906653999999</v>
      </c>
      <c r="BA35" s="403">
        <v>18.896335457999999</v>
      </c>
      <c r="BB35" s="403">
        <v>19.150899429999999</v>
      </c>
      <c r="BC35" s="403">
        <v>19.259553222000001</v>
      </c>
      <c r="BD35" s="403">
        <v>19.835915457999999</v>
      </c>
      <c r="BE35" s="403">
        <v>19.715841157</v>
      </c>
      <c r="BF35" s="403">
        <v>19.729947179</v>
      </c>
      <c r="BG35" s="403">
        <v>19.770702941</v>
      </c>
      <c r="BH35" s="403">
        <v>19.695117305</v>
      </c>
      <c r="BI35" s="403">
        <v>19.362387446</v>
      </c>
      <c r="BJ35" s="403">
        <v>19.410568827999999</v>
      </c>
      <c r="BK35" s="403">
        <v>18.674059863</v>
      </c>
      <c r="BL35" s="403">
        <v>19.007343343999999</v>
      </c>
      <c r="BM35" s="403">
        <v>18.978971557000001</v>
      </c>
      <c r="BN35" s="403">
        <v>19.192684355000001</v>
      </c>
      <c r="BO35" s="403">
        <v>19.488848082000001</v>
      </c>
      <c r="BP35" s="403">
        <v>20.060570786</v>
      </c>
      <c r="BQ35" s="403">
        <v>19.938037957999999</v>
      </c>
      <c r="BR35" s="403">
        <v>20.003896640000001</v>
      </c>
      <c r="BS35" s="403">
        <v>19.999771051</v>
      </c>
      <c r="BT35" s="403">
        <v>19.840103481</v>
      </c>
      <c r="BU35" s="403">
        <v>19.417737325000001</v>
      </c>
      <c r="BV35" s="403">
        <v>19.459208051000001</v>
      </c>
    </row>
    <row r="36" spans="1:74" ht="11.1" customHeight="1" x14ac:dyDescent="0.2">
      <c r="A36" s="162" t="s">
        <v>300</v>
      </c>
      <c r="B36" s="173" t="s">
        <v>230</v>
      </c>
      <c r="C36" s="250">
        <v>92.912296966</v>
      </c>
      <c r="D36" s="250">
        <v>97.977844090000005</v>
      </c>
      <c r="E36" s="250">
        <v>96.915722144</v>
      </c>
      <c r="F36" s="250">
        <v>96.573432877000002</v>
      </c>
      <c r="G36" s="250">
        <v>95.941145943999999</v>
      </c>
      <c r="H36" s="250">
        <v>96.627828136000005</v>
      </c>
      <c r="I36" s="250">
        <v>95.933581470999997</v>
      </c>
      <c r="J36" s="250">
        <v>99.104917731</v>
      </c>
      <c r="K36" s="250">
        <v>96.965433044999997</v>
      </c>
      <c r="L36" s="250">
        <v>95.505424429000001</v>
      </c>
      <c r="M36" s="250">
        <v>97.621034467000001</v>
      </c>
      <c r="N36" s="250">
        <v>99.052342804000006</v>
      </c>
      <c r="O36" s="250">
        <v>95.257359524999998</v>
      </c>
      <c r="P36" s="250">
        <v>96.917943629000007</v>
      </c>
      <c r="Q36" s="250">
        <v>98.946767191999996</v>
      </c>
      <c r="R36" s="250">
        <v>96.609615364000007</v>
      </c>
      <c r="S36" s="250">
        <v>99.133096003999995</v>
      </c>
      <c r="T36" s="250">
        <v>100.90310323999999</v>
      </c>
      <c r="U36" s="250">
        <v>98.863248235</v>
      </c>
      <c r="V36" s="250">
        <v>99.088120071999995</v>
      </c>
      <c r="W36" s="250">
        <v>100.00013778</v>
      </c>
      <c r="X36" s="250">
        <v>98.407275627999994</v>
      </c>
      <c r="Y36" s="250">
        <v>101.07304306</v>
      </c>
      <c r="Z36" s="250">
        <v>99.460239587999993</v>
      </c>
      <c r="AA36" s="250">
        <v>98.122073099000005</v>
      </c>
      <c r="AB36" s="250">
        <v>99.792938590000006</v>
      </c>
      <c r="AC36" s="250">
        <v>99.996362963999999</v>
      </c>
      <c r="AD36" s="250">
        <v>98.917636325000004</v>
      </c>
      <c r="AE36" s="250">
        <v>99.427581021999998</v>
      </c>
      <c r="AF36" s="250">
        <v>100.79225427</v>
      </c>
      <c r="AG36" s="250">
        <v>100.79661986000001</v>
      </c>
      <c r="AH36" s="250">
        <v>100.98905542</v>
      </c>
      <c r="AI36" s="250">
        <v>99.814802725000007</v>
      </c>
      <c r="AJ36" s="250">
        <v>100.00002261</v>
      </c>
      <c r="AK36" s="250">
        <v>100.56532579</v>
      </c>
      <c r="AL36" s="250">
        <v>100.38075606</v>
      </c>
      <c r="AM36" s="250">
        <v>99.384092155000005</v>
      </c>
      <c r="AN36" s="250">
        <v>101.23044938</v>
      </c>
      <c r="AO36" s="250">
        <v>99.405462100999998</v>
      </c>
      <c r="AP36" s="250">
        <v>100.31943171</v>
      </c>
      <c r="AQ36" s="250">
        <v>99.884305128999998</v>
      </c>
      <c r="AR36" s="250">
        <v>100.52096543</v>
      </c>
      <c r="AS36" s="250">
        <v>101.95817506</v>
      </c>
      <c r="AT36" s="250">
        <v>101.46026605</v>
      </c>
      <c r="AU36" s="250">
        <v>100.80043987000001</v>
      </c>
      <c r="AV36" s="250">
        <v>100.41565729</v>
      </c>
      <c r="AW36" s="250">
        <v>101.21755525</v>
      </c>
      <c r="AX36" s="250">
        <v>102.44426998</v>
      </c>
      <c r="AY36" s="250">
        <v>98.484693952000001</v>
      </c>
      <c r="AZ36" s="250">
        <v>99.542637870999997</v>
      </c>
      <c r="BA36" s="403">
        <v>99.178939536000001</v>
      </c>
      <c r="BB36" s="403">
        <v>99.443748631999995</v>
      </c>
      <c r="BC36" s="403">
        <v>99.747477294000007</v>
      </c>
      <c r="BD36" s="403">
        <v>101.81553065999999</v>
      </c>
      <c r="BE36" s="403">
        <v>102.23064902</v>
      </c>
      <c r="BF36" s="403">
        <v>102.29146556000001</v>
      </c>
      <c r="BG36" s="403">
        <v>102.5180977</v>
      </c>
      <c r="BH36" s="403">
        <v>101.87225071</v>
      </c>
      <c r="BI36" s="403">
        <v>102.66930385000001</v>
      </c>
      <c r="BJ36" s="403">
        <v>103.55724238000001</v>
      </c>
      <c r="BK36" s="403">
        <v>100.38030033</v>
      </c>
      <c r="BL36" s="403">
        <v>103.19363756</v>
      </c>
      <c r="BM36" s="403">
        <v>102.15904192000001</v>
      </c>
      <c r="BN36" s="403">
        <v>101.86081598</v>
      </c>
      <c r="BO36" s="403">
        <v>101.81764948999999</v>
      </c>
      <c r="BP36" s="403">
        <v>103.36563382999999</v>
      </c>
      <c r="BQ36" s="403">
        <v>103.5384174</v>
      </c>
      <c r="BR36" s="403">
        <v>103.46022920999999</v>
      </c>
      <c r="BS36" s="403">
        <v>103.7696366</v>
      </c>
      <c r="BT36" s="403">
        <v>102.80614683</v>
      </c>
      <c r="BU36" s="403">
        <v>103.58221095</v>
      </c>
      <c r="BV36" s="403">
        <v>104.37247291</v>
      </c>
    </row>
    <row r="37" spans="1:74" ht="11.1" customHeight="1" x14ac:dyDescent="0.2">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403"/>
      <c r="BB37" s="403"/>
      <c r="BC37" s="403"/>
      <c r="BD37" s="403"/>
      <c r="BE37" s="403"/>
      <c r="BF37" s="403"/>
      <c r="BG37" s="403"/>
      <c r="BH37" s="403"/>
      <c r="BI37" s="403"/>
      <c r="BJ37" s="403"/>
      <c r="BK37" s="403"/>
      <c r="BL37" s="403"/>
      <c r="BM37" s="403"/>
      <c r="BN37" s="403"/>
      <c r="BO37" s="403"/>
      <c r="BP37" s="403"/>
      <c r="BQ37" s="403"/>
      <c r="BR37" s="403"/>
      <c r="BS37" s="403"/>
      <c r="BT37" s="403"/>
      <c r="BU37" s="403"/>
      <c r="BV37" s="403"/>
    </row>
    <row r="38" spans="1:74" ht="11.1" customHeight="1" x14ac:dyDescent="0.2">
      <c r="B38" s="252" t="s">
        <v>1022</v>
      </c>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250"/>
      <c r="AZ38" s="250"/>
      <c r="BA38" s="403"/>
      <c r="BB38" s="403"/>
      <c r="BC38" s="403"/>
      <c r="BD38" s="403"/>
      <c r="BE38" s="403"/>
      <c r="BF38" s="403"/>
      <c r="BG38" s="403"/>
      <c r="BH38" s="403"/>
      <c r="BI38" s="403"/>
      <c r="BJ38" s="403"/>
      <c r="BK38" s="403"/>
      <c r="BL38" s="403"/>
      <c r="BM38" s="403"/>
      <c r="BN38" s="403"/>
      <c r="BO38" s="403"/>
      <c r="BP38" s="403"/>
      <c r="BQ38" s="403"/>
      <c r="BR38" s="403"/>
      <c r="BS38" s="403"/>
      <c r="BT38" s="403"/>
      <c r="BU38" s="403"/>
      <c r="BV38" s="403"/>
    </row>
    <row r="39" spans="1:74" ht="11.1" customHeight="1" x14ac:dyDescent="0.2">
      <c r="A39" s="162" t="s">
        <v>317</v>
      </c>
      <c r="B39" s="173" t="s">
        <v>583</v>
      </c>
      <c r="C39" s="250">
        <v>-1.0204859355</v>
      </c>
      <c r="D39" s="250">
        <v>-0.14823003447999999</v>
      </c>
      <c r="E39" s="250">
        <v>-0.20608148387</v>
      </c>
      <c r="F39" s="250">
        <v>-0.36112813332999999</v>
      </c>
      <c r="G39" s="250">
        <v>-0.49526770968</v>
      </c>
      <c r="H39" s="250">
        <v>3.6289933332999999E-2</v>
      </c>
      <c r="I39" s="250">
        <v>-0.54992009676999998</v>
      </c>
      <c r="J39" s="250">
        <v>4.5275483870999998E-3</v>
      </c>
      <c r="K39" s="250">
        <v>0.50444199999999995</v>
      </c>
      <c r="L39" s="250">
        <v>-5.7934161290000001E-2</v>
      </c>
      <c r="M39" s="250">
        <v>-0.10707899999999999</v>
      </c>
      <c r="N39" s="250">
        <v>0.8597903871</v>
      </c>
      <c r="O39" s="250">
        <v>-0.74566316128999999</v>
      </c>
      <c r="P39" s="250">
        <v>0.12771796429000001</v>
      </c>
      <c r="Q39" s="250">
        <v>0.60237919355000002</v>
      </c>
      <c r="R39" s="250">
        <v>6.9596533333000005E-2</v>
      </c>
      <c r="S39" s="250">
        <v>-0.18084141935</v>
      </c>
      <c r="T39" s="250">
        <v>0.80241249999999997</v>
      </c>
      <c r="U39" s="250">
        <v>0.36852764515999997</v>
      </c>
      <c r="V39" s="250">
        <v>0.36268964516000002</v>
      </c>
      <c r="W39" s="250">
        <v>0.31453213333000002</v>
      </c>
      <c r="X39" s="250">
        <v>1.1799874839</v>
      </c>
      <c r="Y39" s="250">
        <v>0.59625646666999998</v>
      </c>
      <c r="Z39" s="250">
        <v>0.92717090322999995</v>
      </c>
      <c r="AA39" s="250">
        <v>0.38593</v>
      </c>
      <c r="AB39" s="250">
        <v>0.12801046428999999</v>
      </c>
      <c r="AC39" s="250">
        <v>0.48187680644999997</v>
      </c>
      <c r="AD39" s="250">
        <v>-0.12040530000000001</v>
      </c>
      <c r="AE39" s="250">
        <v>-0.17332054839</v>
      </c>
      <c r="AF39" s="250">
        <v>0.12876109999999999</v>
      </c>
      <c r="AG39" s="250">
        <v>-0.17482525805999999</v>
      </c>
      <c r="AH39" s="250">
        <v>-0.61930306451999995</v>
      </c>
      <c r="AI39" s="250">
        <v>-1.3122489333</v>
      </c>
      <c r="AJ39" s="250">
        <v>0.46910706452000001</v>
      </c>
      <c r="AK39" s="250">
        <v>0.22972366666999999</v>
      </c>
      <c r="AL39" s="250">
        <v>-4.7835225805999998E-2</v>
      </c>
      <c r="AM39" s="250">
        <v>-0.20569454839000001</v>
      </c>
      <c r="AN39" s="250">
        <v>0.61622389286000001</v>
      </c>
      <c r="AO39" s="250">
        <v>0.1358536129</v>
      </c>
      <c r="AP39" s="250">
        <v>-0.59118213333000003</v>
      </c>
      <c r="AQ39" s="250">
        <v>-1.3282341612999999</v>
      </c>
      <c r="AR39" s="250">
        <v>7.0941366667000003E-2</v>
      </c>
      <c r="AS39" s="250">
        <v>-0.14701596774</v>
      </c>
      <c r="AT39" s="250">
        <v>0.24275387097000001</v>
      </c>
      <c r="AU39" s="250">
        <v>8.6628200000000002E-2</v>
      </c>
      <c r="AV39" s="250">
        <v>0.50548499999999996</v>
      </c>
      <c r="AW39" s="250">
        <v>0.26918466667000002</v>
      </c>
      <c r="AX39" s="250">
        <v>5.2213451612999999E-2</v>
      </c>
      <c r="AY39" s="250">
        <v>-2.5632737327000001E-3</v>
      </c>
      <c r="AZ39" s="250">
        <v>0.63480613655999996</v>
      </c>
      <c r="BA39" s="403">
        <v>-0.31122678949999999</v>
      </c>
      <c r="BB39" s="403">
        <v>-0.66413333333000002</v>
      </c>
      <c r="BC39" s="403">
        <v>-0.78535483871</v>
      </c>
      <c r="BD39" s="403">
        <v>-0.57036666667000002</v>
      </c>
      <c r="BE39" s="403">
        <v>-0.15170967741999999</v>
      </c>
      <c r="BF39" s="403">
        <v>-0.11396774194000001</v>
      </c>
      <c r="BG39" s="403">
        <v>-2.3599999999999999E-2</v>
      </c>
      <c r="BH39" s="403">
        <v>0.36203225806</v>
      </c>
      <c r="BI39" s="403">
        <v>0.12959999999999999</v>
      </c>
      <c r="BJ39" s="403">
        <v>0.99422580645000003</v>
      </c>
      <c r="BK39" s="403">
        <v>0.34958064515999998</v>
      </c>
      <c r="BL39" s="403">
        <v>-3.0035714286E-2</v>
      </c>
      <c r="BM39" s="403">
        <v>-4.8258064516000003E-2</v>
      </c>
      <c r="BN39" s="403">
        <v>-0.34410000000000002</v>
      </c>
      <c r="BO39" s="403">
        <v>-0.62890322581000002</v>
      </c>
      <c r="BP39" s="403">
        <v>-2.4066666667000001E-2</v>
      </c>
      <c r="BQ39" s="403">
        <v>6.0096774194000002E-2</v>
      </c>
      <c r="BR39" s="403">
        <v>-0.12790322580999999</v>
      </c>
      <c r="BS39" s="403">
        <v>-0.18973333333</v>
      </c>
      <c r="BT39" s="403">
        <v>0.16306451613</v>
      </c>
      <c r="BU39" s="403">
        <v>0.23333333333</v>
      </c>
      <c r="BV39" s="403">
        <v>0.98570967742000004</v>
      </c>
    </row>
    <row r="40" spans="1:74" ht="11.1" customHeight="1" x14ac:dyDescent="0.2">
      <c r="A40" s="162" t="s">
        <v>318</v>
      </c>
      <c r="B40" s="173" t="s">
        <v>584</v>
      </c>
      <c r="C40" s="250">
        <v>-0.87667741934999999</v>
      </c>
      <c r="D40" s="250">
        <v>-1.448275862E-3</v>
      </c>
      <c r="E40" s="250">
        <v>0.52087096773999997</v>
      </c>
      <c r="F40" s="250">
        <v>4.4666666667000001E-3</v>
      </c>
      <c r="G40" s="250">
        <v>-0.33016129032000002</v>
      </c>
      <c r="H40" s="250">
        <v>-0.13606666667</v>
      </c>
      <c r="I40" s="250">
        <v>-1.1135806452000001</v>
      </c>
      <c r="J40" s="250">
        <v>0.50625806452</v>
      </c>
      <c r="K40" s="250">
        <v>0.41889999999999999</v>
      </c>
      <c r="L40" s="250">
        <v>0.39616129032000003</v>
      </c>
      <c r="M40" s="250">
        <v>0.78190000000000004</v>
      </c>
      <c r="N40" s="250">
        <v>0.62054838710000004</v>
      </c>
      <c r="O40" s="250">
        <v>-1.6161612903</v>
      </c>
      <c r="P40" s="250">
        <v>0.19939285713999999</v>
      </c>
      <c r="Q40" s="250">
        <v>0.45961290322999998</v>
      </c>
      <c r="R40" s="250">
        <v>-0.59526666667000006</v>
      </c>
      <c r="S40" s="250">
        <v>0.26112903226</v>
      </c>
      <c r="T40" s="250">
        <v>0.58143333333000002</v>
      </c>
      <c r="U40" s="250">
        <v>-0.60796774194000003</v>
      </c>
      <c r="V40" s="250">
        <v>0.34196774194000001</v>
      </c>
      <c r="W40" s="250">
        <v>1.1317666666999999</v>
      </c>
      <c r="X40" s="250">
        <v>0.43651612902999998</v>
      </c>
      <c r="Y40" s="250">
        <v>0.35849999999999999</v>
      </c>
      <c r="Z40" s="250">
        <v>0.61593548386999997</v>
      </c>
      <c r="AA40" s="250">
        <v>-1.0066774194000001</v>
      </c>
      <c r="AB40" s="250">
        <v>0.44957142856999999</v>
      </c>
      <c r="AC40" s="250">
        <v>0.95351612903000005</v>
      </c>
      <c r="AD40" s="250">
        <v>7.2999999999999995E-2</v>
      </c>
      <c r="AE40" s="250">
        <v>0.12622580645000001</v>
      </c>
      <c r="AF40" s="250">
        <v>0.27626666666999999</v>
      </c>
      <c r="AG40" s="250">
        <v>-0.56674193547999996</v>
      </c>
      <c r="AH40" s="250">
        <v>-0.25245161290000001</v>
      </c>
      <c r="AI40" s="250">
        <v>1.2152666667000001</v>
      </c>
      <c r="AJ40" s="250">
        <v>-0.12458064516</v>
      </c>
      <c r="AK40" s="250">
        <v>-4.7399999999999998E-2</v>
      </c>
      <c r="AL40" s="250">
        <v>-0.37361290323000002</v>
      </c>
      <c r="AM40" s="250">
        <v>-0.12851612903000001</v>
      </c>
      <c r="AN40" s="250">
        <v>-0.52392857143000005</v>
      </c>
      <c r="AO40" s="250">
        <v>-1.4290322580999999E-2</v>
      </c>
      <c r="AP40" s="250">
        <v>0.40889999999999999</v>
      </c>
      <c r="AQ40" s="250">
        <v>-0.10538709676999999</v>
      </c>
      <c r="AR40" s="250">
        <v>-0.222</v>
      </c>
      <c r="AS40" s="250">
        <v>-0.45587096774000002</v>
      </c>
      <c r="AT40" s="250">
        <v>-1.0985483870999999</v>
      </c>
      <c r="AU40" s="250">
        <v>1.1292666667</v>
      </c>
      <c r="AV40" s="250">
        <v>0.72580645161000001</v>
      </c>
      <c r="AW40" s="250">
        <v>-0.27913333333000001</v>
      </c>
      <c r="AX40" s="250">
        <v>0.32231379153</v>
      </c>
      <c r="AY40" s="250">
        <v>-0.78610961263000001</v>
      </c>
      <c r="AZ40" s="250">
        <v>-0.46892099380000002</v>
      </c>
      <c r="BA40" s="403">
        <v>-0.33782757266000002</v>
      </c>
      <c r="BB40" s="403">
        <v>-0.4661765537</v>
      </c>
      <c r="BC40" s="403">
        <v>-0.54611189540000005</v>
      </c>
      <c r="BD40" s="403">
        <v>-0.12702613234999999</v>
      </c>
      <c r="BE40" s="403">
        <v>-0.16675167017</v>
      </c>
      <c r="BF40" s="403">
        <v>-0.18564794744999999</v>
      </c>
      <c r="BG40" s="403">
        <v>-0.14034743211</v>
      </c>
      <c r="BH40" s="403">
        <v>-0.48852549496999997</v>
      </c>
      <c r="BI40" s="403">
        <v>-7.8758164663999999E-2</v>
      </c>
      <c r="BJ40" s="403">
        <v>0.10225989291</v>
      </c>
      <c r="BK40" s="403">
        <v>-0.47018583676999998</v>
      </c>
      <c r="BL40" s="403">
        <v>0.62335469900999996</v>
      </c>
      <c r="BM40" s="403">
        <v>0.29850605594000001</v>
      </c>
      <c r="BN40" s="403">
        <v>4.6901848107000002E-2</v>
      </c>
      <c r="BO40" s="403">
        <v>6.8008832857000004E-2</v>
      </c>
      <c r="BP40" s="403">
        <v>0.31465302050999999</v>
      </c>
      <c r="BQ40" s="403">
        <v>0.24241152959000001</v>
      </c>
      <c r="BR40" s="403">
        <v>0.25417544047000001</v>
      </c>
      <c r="BS40" s="403">
        <v>0.23157301121000001</v>
      </c>
      <c r="BT40" s="403">
        <v>-0.19059097567</v>
      </c>
      <c r="BU40" s="403">
        <v>-6.5360990438000002E-3</v>
      </c>
      <c r="BV40" s="403">
        <v>0.1105183258</v>
      </c>
    </row>
    <row r="41" spans="1:74" ht="11.1" customHeight="1" x14ac:dyDescent="0.2">
      <c r="A41" s="162" t="s">
        <v>319</v>
      </c>
      <c r="B41" s="173" t="s">
        <v>585</v>
      </c>
      <c r="C41" s="250">
        <v>-3.1240293183999999</v>
      </c>
      <c r="D41" s="250">
        <v>1.0523147981000001</v>
      </c>
      <c r="E41" s="250">
        <v>-0.60328825941999997</v>
      </c>
      <c r="F41" s="250">
        <v>5.9058477795999997E-3</v>
      </c>
      <c r="G41" s="250">
        <v>0.32501237436000002</v>
      </c>
      <c r="H41" s="250">
        <v>-0.20110649819000001</v>
      </c>
      <c r="I41" s="250">
        <v>-0.40622461761000001</v>
      </c>
      <c r="J41" s="250">
        <v>1.6059446828999999</v>
      </c>
      <c r="K41" s="250">
        <v>-1.0816701338000001</v>
      </c>
      <c r="L41" s="250">
        <v>-3.1893803559</v>
      </c>
      <c r="M41" s="250">
        <v>-2.5774279608000001</v>
      </c>
      <c r="N41" s="250">
        <v>-0.84290269567999998</v>
      </c>
      <c r="O41" s="250">
        <v>0.26461218397000003</v>
      </c>
      <c r="P41" s="250">
        <v>-0.91235933977000006</v>
      </c>
      <c r="Q41" s="250">
        <v>1.0301920264</v>
      </c>
      <c r="R41" s="250">
        <v>0.47028015463</v>
      </c>
      <c r="S41" s="250">
        <v>1.4488882262</v>
      </c>
      <c r="T41" s="250">
        <v>1.1704711471</v>
      </c>
      <c r="U41" s="250">
        <v>5.3657551663E-2</v>
      </c>
      <c r="V41" s="250">
        <v>9.0501170610000001E-2</v>
      </c>
      <c r="W41" s="250">
        <v>0.15732049191</v>
      </c>
      <c r="X41" s="250">
        <v>-2.1258973603000002</v>
      </c>
      <c r="Y41" s="250">
        <v>0.60448166087999999</v>
      </c>
      <c r="Z41" s="250">
        <v>-0.84034203369000005</v>
      </c>
      <c r="AA41" s="250">
        <v>-0.41896425545999999</v>
      </c>
      <c r="AB41" s="250">
        <v>-0.19467348892</v>
      </c>
      <c r="AC41" s="250">
        <v>-0.99544020526999999</v>
      </c>
      <c r="AD41" s="250">
        <v>-0.66207171149999999</v>
      </c>
      <c r="AE41" s="250">
        <v>-0.10561460667</v>
      </c>
      <c r="AF41" s="250">
        <v>-2.0276598401E-2</v>
      </c>
      <c r="AG41" s="250">
        <v>0.32808062463999998</v>
      </c>
      <c r="AH41" s="250">
        <v>5.5455807829000003E-2</v>
      </c>
      <c r="AI41" s="250">
        <v>-1.7325250080000001</v>
      </c>
      <c r="AJ41" s="250">
        <v>-2.8705719428999998</v>
      </c>
      <c r="AK41" s="250">
        <v>-2.2899215393999999</v>
      </c>
      <c r="AL41" s="250">
        <v>-1.1842677111</v>
      </c>
      <c r="AM41" s="250">
        <v>-0.79106039293999997</v>
      </c>
      <c r="AN41" s="250">
        <v>0.88320006170999998</v>
      </c>
      <c r="AO41" s="250">
        <v>-1.0286274151000001</v>
      </c>
      <c r="AP41" s="250">
        <v>3.6499841667000002E-2</v>
      </c>
      <c r="AQ41" s="250">
        <v>1.1345764516000001</v>
      </c>
      <c r="AR41" s="250">
        <v>0.22477172567000001</v>
      </c>
      <c r="AS41" s="250">
        <v>2.5140595417</v>
      </c>
      <c r="AT41" s="250">
        <v>1.2386886309</v>
      </c>
      <c r="AU41" s="250">
        <v>0.42861433300000001</v>
      </c>
      <c r="AV41" s="250">
        <v>-2.0635415194000002</v>
      </c>
      <c r="AW41" s="250">
        <v>-0.80540574733000003</v>
      </c>
      <c r="AX41" s="250">
        <v>0.64035926932999998</v>
      </c>
      <c r="AY41" s="250">
        <v>-1.5838436007000001</v>
      </c>
      <c r="AZ41" s="250">
        <v>-0.88735060670999999</v>
      </c>
      <c r="BA41" s="403">
        <v>-0.67377623735000003</v>
      </c>
      <c r="BB41" s="403">
        <v>-0.96973172905000005</v>
      </c>
      <c r="BC41" s="403">
        <v>-1.1582891564</v>
      </c>
      <c r="BD41" s="403">
        <v>-0.26584178994000002</v>
      </c>
      <c r="BE41" s="403">
        <v>-0.3414729105</v>
      </c>
      <c r="BF41" s="403">
        <v>-0.37615419909999998</v>
      </c>
      <c r="BG41" s="403">
        <v>-0.28620668966000001</v>
      </c>
      <c r="BH41" s="403">
        <v>-0.98423105209999995</v>
      </c>
      <c r="BI41" s="403">
        <v>-0.16073097887000001</v>
      </c>
      <c r="BJ41" s="403">
        <v>0.20793899394000001</v>
      </c>
      <c r="BK41" s="403">
        <v>-0.96832203642000003</v>
      </c>
      <c r="BL41" s="403">
        <v>1.2527737007999999</v>
      </c>
      <c r="BM41" s="403">
        <v>0.61538257328000001</v>
      </c>
      <c r="BN41" s="403">
        <v>9.9651917234999998E-2</v>
      </c>
      <c r="BO41" s="403">
        <v>0.14732860062</v>
      </c>
      <c r="BP41" s="403">
        <v>0.67176499204999995</v>
      </c>
      <c r="BQ41" s="403">
        <v>0.50845617553</v>
      </c>
      <c r="BR41" s="403">
        <v>0.52768278212999997</v>
      </c>
      <c r="BS41" s="403">
        <v>0.48377577732999999</v>
      </c>
      <c r="BT41" s="403">
        <v>-0.39333070820999999</v>
      </c>
      <c r="BU41" s="403">
        <v>-1.3636590103E-2</v>
      </c>
      <c r="BV41" s="403">
        <v>0.22989670598</v>
      </c>
    </row>
    <row r="42" spans="1:74" ht="11.1" customHeight="1" x14ac:dyDescent="0.2">
      <c r="A42" s="162" t="s">
        <v>320</v>
      </c>
      <c r="B42" s="173" t="s">
        <v>586</v>
      </c>
      <c r="C42" s="250">
        <v>-5.0211926731999998</v>
      </c>
      <c r="D42" s="250">
        <v>0.90263648771000005</v>
      </c>
      <c r="E42" s="250">
        <v>-0.28849877553999997</v>
      </c>
      <c r="F42" s="250">
        <v>-0.35075561889000001</v>
      </c>
      <c r="G42" s="250">
        <v>-0.50041662564</v>
      </c>
      <c r="H42" s="250">
        <v>-0.30088323153000002</v>
      </c>
      <c r="I42" s="250">
        <v>-2.0697253595</v>
      </c>
      <c r="J42" s="250">
        <v>2.1167302958000001</v>
      </c>
      <c r="K42" s="250">
        <v>-0.15832813383</v>
      </c>
      <c r="L42" s="250">
        <v>-2.8511532269000002</v>
      </c>
      <c r="M42" s="250">
        <v>-1.9026069608</v>
      </c>
      <c r="N42" s="250">
        <v>0.63743607850999995</v>
      </c>
      <c r="O42" s="250">
        <v>-2.0972122675999998</v>
      </c>
      <c r="P42" s="250">
        <v>-0.58524851834000002</v>
      </c>
      <c r="Q42" s="250">
        <v>2.0921841232</v>
      </c>
      <c r="R42" s="250">
        <v>-5.5389978707E-2</v>
      </c>
      <c r="S42" s="250">
        <v>1.5291758391000001</v>
      </c>
      <c r="T42" s="250">
        <v>2.5543169803999999</v>
      </c>
      <c r="U42" s="250">
        <v>-0.18578254511</v>
      </c>
      <c r="V42" s="250">
        <v>0.79515855770999999</v>
      </c>
      <c r="W42" s="250">
        <v>1.6036192919000001</v>
      </c>
      <c r="X42" s="250">
        <v>-0.50939374740999999</v>
      </c>
      <c r="Y42" s="250">
        <v>1.5592381275</v>
      </c>
      <c r="Z42" s="250">
        <v>0.70276435339999999</v>
      </c>
      <c r="AA42" s="250">
        <v>-1.0397116747999999</v>
      </c>
      <c r="AB42" s="250">
        <v>0.38290840393999998</v>
      </c>
      <c r="AC42" s="250">
        <v>0.43995273021999998</v>
      </c>
      <c r="AD42" s="250">
        <v>-0.70947701149999998</v>
      </c>
      <c r="AE42" s="250">
        <v>-0.15270934860999999</v>
      </c>
      <c r="AF42" s="250">
        <v>0.38475116827</v>
      </c>
      <c r="AG42" s="250">
        <v>-0.41348656891000002</v>
      </c>
      <c r="AH42" s="250">
        <v>-0.81629886958999998</v>
      </c>
      <c r="AI42" s="250">
        <v>-1.8295072747000001</v>
      </c>
      <c r="AJ42" s="250">
        <v>-2.5260455235000001</v>
      </c>
      <c r="AK42" s="250">
        <v>-2.1075978727</v>
      </c>
      <c r="AL42" s="250">
        <v>-1.6057158402</v>
      </c>
      <c r="AM42" s="250">
        <v>-1.1252710704</v>
      </c>
      <c r="AN42" s="250">
        <v>0.97549538313999995</v>
      </c>
      <c r="AO42" s="250">
        <v>-0.90706412473999998</v>
      </c>
      <c r="AP42" s="250">
        <v>-0.14578229167000001</v>
      </c>
      <c r="AQ42" s="250">
        <v>-0.29904480647999998</v>
      </c>
      <c r="AR42" s="250">
        <v>7.3713092332999997E-2</v>
      </c>
      <c r="AS42" s="250">
        <v>1.9111726063000001</v>
      </c>
      <c r="AT42" s="250">
        <v>0.38289411474000001</v>
      </c>
      <c r="AU42" s="250">
        <v>1.6445091997000001</v>
      </c>
      <c r="AV42" s="250">
        <v>-0.83225006780999999</v>
      </c>
      <c r="AW42" s="250">
        <v>-0.81535441399999997</v>
      </c>
      <c r="AX42" s="250">
        <v>1.0148865124999999</v>
      </c>
      <c r="AY42" s="250">
        <v>-2.372516487</v>
      </c>
      <c r="AZ42" s="250">
        <v>-0.72146546394</v>
      </c>
      <c r="BA42" s="403">
        <v>-1.3228305995</v>
      </c>
      <c r="BB42" s="403">
        <v>-2.1000416161</v>
      </c>
      <c r="BC42" s="403">
        <v>-2.4897558905000001</v>
      </c>
      <c r="BD42" s="403">
        <v>-0.96323458895000003</v>
      </c>
      <c r="BE42" s="403">
        <v>-0.65993425808999995</v>
      </c>
      <c r="BF42" s="403">
        <v>-0.67576988847999997</v>
      </c>
      <c r="BG42" s="403">
        <v>-0.45015412176000003</v>
      </c>
      <c r="BH42" s="403">
        <v>-1.110724289</v>
      </c>
      <c r="BI42" s="403">
        <v>-0.10988914354</v>
      </c>
      <c r="BJ42" s="403">
        <v>1.3044246933000001</v>
      </c>
      <c r="BK42" s="403">
        <v>-1.088927228</v>
      </c>
      <c r="BL42" s="403">
        <v>1.8460926854999999</v>
      </c>
      <c r="BM42" s="403">
        <v>0.86563056469999999</v>
      </c>
      <c r="BN42" s="403">
        <v>-0.19754623465999999</v>
      </c>
      <c r="BO42" s="403">
        <v>-0.41356579233000001</v>
      </c>
      <c r="BP42" s="403">
        <v>0.96235134589000004</v>
      </c>
      <c r="BQ42" s="403">
        <v>0.81096447931000004</v>
      </c>
      <c r="BR42" s="403">
        <v>0.65395499680000002</v>
      </c>
      <c r="BS42" s="403">
        <v>0.52561545520999997</v>
      </c>
      <c r="BT42" s="403">
        <v>-0.42085716774999998</v>
      </c>
      <c r="BU42" s="403">
        <v>0.21316064419</v>
      </c>
      <c r="BV42" s="403">
        <v>1.3261247091999999</v>
      </c>
    </row>
    <row r="43" spans="1:74" ht="11.1" customHeight="1" x14ac:dyDescent="0.2">
      <c r="B43" s="173"/>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c r="AE43" s="250"/>
      <c r="AF43" s="250"/>
      <c r="AG43" s="250"/>
      <c r="AH43" s="250"/>
      <c r="AI43" s="250"/>
      <c r="AJ43" s="250"/>
      <c r="AK43" s="250"/>
      <c r="AL43" s="250"/>
      <c r="AM43" s="250"/>
      <c r="AN43" s="250"/>
      <c r="AO43" s="250"/>
      <c r="AP43" s="250"/>
      <c r="AQ43" s="250"/>
      <c r="AR43" s="250"/>
      <c r="AS43" s="250"/>
      <c r="AT43" s="250"/>
      <c r="AU43" s="250"/>
      <c r="AV43" s="250"/>
      <c r="AW43" s="250"/>
      <c r="AX43" s="250"/>
      <c r="AY43" s="250"/>
      <c r="AZ43" s="250"/>
      <c r="BA43" s="403"/>
      <c r="BB43" s="403"/>
      <c r="BC43" s="403"/>
      <c r="BD43" s="403"/>
      <c r="BE43" s="403"/>
      <c r="BF43" s="403"/>
      <c r="BG43" s="403"/>
      <c r="BH43" s="403"/>
      <c r="BI43" s="403"/>
      <c r="BJ43" s="403"/>
      <c r="BK43" s="403"/>
      <c r="BL43" s="403"/>
      <c r="BM43" s="403"/>
      <c r="BN43" s="403"/>
      <c r="BO43" s="403"/>
      <c r="BP43" s="403"/>
      <c r="BQ43" s="403"/>
      <c r="BR43" s="403"/>
      <c r="BS43" s="403"/>
      <c r="BT43" s="403"/>
      <c r="BU43" s="403"/>
      <c r="BV43" s="403"/>
    </row>
    <row r="44" spans="1:74" ht="11.1" customHeight="1" x14ac:dyDescent="0.2">
      <c r="B44" s="65" t="s">
        <v>1157</v>
      </c>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c r="AE44" s="250"/>
      <c r="AF44" s="250"/>
      <c r="AG44" s="250"/>
      <c r="AH44" s="250"/>
      <c r="AI44" s="250"/>
      <c r="AJ44" s="250"/>
      <c r="AK44" s="250"/>
      <c r="AL44" s="250"/>
      <c r="AM44" s="250"/>
      <c r="AN44" s="250"/>
      <c r="AO44" s="250"/>
      <c r="AP44" s="250"/>
      <c r="AQ44" s="250"/>
      <c r="AR44" s="250"/>
      <c r="AS44" s="250"/>
      <c r="AT44" s="250"/>
      <c r="AU44" s="250"/>
      <c r="AV44" s="250"/>
      <c r="AW44" s="250"/>
      <c r="AX44" s="250"/>
      <c r="AY44" s="250"/>
      <c r="AZ44" s="250"/>
      <c r="BA44" s="403"/>
      <c r="BB44" s="403"/>
      <c r="BC44" s="403"/>
      <c r="BD44" s="403"/>
      <c r="BE44" s="403"/>
      <c r="BF44" s="403"/>
      <c r="BG44" s="403"/>
      <c r="BH44" s="403"/>
      <c r="BI44" s="403"/>
      <c r="BJ44" s="403"/>
      <c r="BK44" s="403"/>
      <c r="BL44" s="403"/>
      <c r="BM44" s="403"/>
      <c r="BN44" s="403"/>
      <c r="BO44" s="403"/>
      <c r="BP44" s="403"/>
      <c r="BQ44" s="403"/>
      <c r="BR44" s="403"/>
      <c r="BS44" s="403"/>
      <c r="BT44" s="403"/>
      <c r="BU44" s="403"/>
      <c r="BV44" s="403"/>
    </row>
    <row r="45" spans="1:74" ht="11.1" customHeight="1" x14ac:dyDescent="0.2">
      <c r="A45" s="162" t="s">
        <v>582</v>
      </c>
      <c r="B45" s="173" t="s">
        <v>313</v>
      </c>
      <c r="C45" s="255">
        <v>1318.5413619999999</v>
      </c>
      <c r="D45" s="255">
        <v>1322.8420329999999</v>
      </c>
      <c r="E45" s="255">
        <v>1329.232559</v>
      </c>
      <c r="F45" s="255">
        <v>1340.0714029999999</v>
      </c>
      <c r="G45" s="255">
        <v>1355.427702</v>
      </c>
      <c r="H45" s="255">
        <v>1354.3430040000001</v>
      </c>
      <c r="I45" s="255">
        <v>1371.3945269999999</v>
      </c>
      <c r="J45" s="255">
        <v>1371.257173</v>
      </c>
      <c r="K45" s="255">
        <v>1356.1269130000001</v>
      </c>
      <c r="L45" s="255">
        <v>1357.925872</v>
      </c>
      <c r="M45" s="255">
        <v>1361.1412419999999</v>
      </c>
      <c r="N45" s="255">
        <v>1334.48974</v>
      </c>
      <c r="O45" s="255">
        <v>1357.6092980000001</v>
      </c>
      <c r="P45" s="255">
        <v>1354.2861949999999</v>
      </c>
      <c r="Q45" s="255">
        <v>1338.9274399999999</v>
      </c>
      <c r="R45" s="255">
        <v>1339.5625439999999</v>
      </c>
      <c r="S45" s="255">
        <v>1349.4776280000001</v>
      </c>
      <c r="T45" s="255">
        <v>1330.709253</v>
      </c>
      <c r="U45" s="255">
        <v>1319.5758960000001</v>
      </c>
      <c r="V45" s="255">
        <v>1308.4165170000001</v>
      </c>
      <c r="W45" s="255">
        <v>1304.139553</v>
      </c>
      <c r="X45" s="255">
        <v>1272.2489410000001</v>
      </c>
      <c r="Y45" s="255">
        <v>1262.0342470000001</v>
      </c>
      <c r="Z45" s="255">
        <v>1231.738949</v>
      </c>
      <c r="AA45" s="255">
        <v>1218.3721190000001</v>
      </c>
      <c r="AB45" s="255">
        <v>1213.5638260000001</v>
      </c>
      <c r="AC45" s="255">
        <v>1198.627645</v>
      </c>
      <c r="AD45" s="255">
        <v>1203.7298040000001</v>
      </c>
      <c r="AE45" s="255">
        <v>1212.9017409999999</v>
      </c>
      <c r="AF45" s="255">
        <v>1209.190908</v>
      </c>
      <c r="AG45" s="255">
        <v>1214.6124910000001</v>
      </c>
      <c r="AH45" s="255">
        <v>1233.8128859999999</v>
      </c>
      <c r="AI45" s="255">
        <v>1273.182354</v>
      </c>
      <c r="AJ45" s="255">
        <v>1263.809035</v>
      </c>
      <c r="AK45" s="255">
        <v>1262.190325</v>
      </c>
      <c r="AL45" s="255">
        <v>1264.1012169999999</v>
      </c>
      <c r="AM45" s="255">
        <v>1270.477748</v>
      </c>
      <c r="AN45" s="255">
        <v>1253.2364789999999</v>
      </c>
      <c r="AO45" s="255">
        <v>1249.0250169999999</v>
      </c>
      <c r="AP45" s="255">
        <v>1267.298481</v>
      </c>
      <c r="AQ45" s="255">
        <v>1312.2437399999999</v>
      </c>
      <c r="AR45" s="255">
        <v>1310.115499</v>
      </c>
      <c r="AS45" s="255">
        <v>1314.672994</v>
      </c>
      <c r="AT45" s="255">
        <v>1307.147624</v>
      </c>
      <c r="AU45" s="255">
        <v>1304.5487780000001</v>
      </c>
      <c r="AV45" s="255">
        <v>1292.5437429999999</v>
      </c>
      <c r="AW45" s="255">
        <v>1290.6542030000001</v>
      </c>
      <c r="AX45" s="255">
        <v>1289.035586</v>
      </c>
      <c r="AY45" s="255">
        <v>1289.1150474999999</v>
      </c>
      <c r="AZ45" s="255">
        <v>1270.7619833000001</v>
      </c>
      <c r="BA45" s="337">
        <v>1280.4100000000001</v>
      </c>
      <c r="BB45" s="337">
        <v>1302.8340000000001</v>
      </c>
      <c r="BC45" s="337">
        <v>1329.78</v>
      </c>
      <c r="BD45" s="337">
        <v>1346.8910000000001</v>
      </c>
      <c r="BE45" s="337">
        <v>1351.5940000000001</v>
      </c>
      <c r="BF45" s="337">
        <v>1355.127</v>
      </c>
      <c r="BG45" s="337">
        <v>1355.835</v>
      </c>
      <c r="BH45" s="337">
        <v>1345.6120000000001</v>
      </c>
      <c r="BI45" s="337">
        <v>1342.7239999999999</v>
      </c>
      <c r="BJ45" s="337">
        <v>1312.903</v>
      </c>
      <c r="BK45" s="337">
        <v>1303.066</v>
      </c>
      <c r="BL45" s="337">
        <v>1304.9069999999999</v>
      </c>
      <c r="BM45" s="337">
        <v>1307.403</v>
      </c>
      <c r="BN45" s="337">
        <v>1318.7260000000001</v>
      </c>
      <c r="BO45" s="337">
        <v>1339.222</v>
      </c>
      <c r="BP45" s="337">
        <v>1340.944</v>
      </c>
      <c r="BQ45" s="337">
        <v>1340.0809999999999</v>
      </c>
      <c r="BR45" s="337">
        <v>1344.046</v>
      </c>
      <c r="BS45" s="337">
        <v>1349.7380000000001</v>
      </c>
      <c r="BT45" s="337">
        <v>1345.4829999999999</v>
      </c>
      <c r="BU45" s="337">
        <v>1339.2829999999999</v>
      </c>
      <c r="BV45" s="337">
        <v>1309.5260000000001</v>
      </c>
    </row>
    <row r="46" spans="1:74" ht="11.1" customHeight="1" x14ac:dyDescent="0.2">
      <c r="A46" s="162" t="s">
        <v>316</v>
      </c>
      <c r="B46" s="254" t="s">
        <v>315</v>
      </c>
      <c r="C46" s="253">
        <v>3033.6803620000001</v>
      </c>
      <c r="D46" s="253">
        <v>3038.0230329999999</v>
      </c>
      <c r="E46" s="253">
        <v>3028.2665590000001</v>
      </c>
      <c r="F46" s="253">
        <v>3038.971403</v>
      </c>
      <c r="G46" s="253">
        <v>3064.5627020000002</v>
      </c>
      <c r="H46" s="253">
        <v>3067.5600039999999</v>
      </c>
      <c r="I46" s="253">
        <v>3119.1325270000002</v>
      </c>
      <c r="J46" s="253">
        <v>3103.3011729999998</v>
      </c>
      <c r="K46" s="253">
        <v>3075.6039129999999</v>
      </c>
      <c r="L46" s="253">
        <v>3065.1218720000002</v>
      </c>
      <c r="M46" s="253">
        <v>3044.8802420000002</v>
      </c>
      <c r="N46" s="253">
        <v>2998.9917399999999</v>
      </c>
      <c r="O46" s="253">
        <v>3072.2122979999999</v>
      </c>
      <c r="P46" s="253">
        <v>3063.3061950000001</v>
      </c>
      <c r="Q46" s="253">
        <v>3033.6994399999999</v>
      </c>
      <c r="R46" s="253">
        <v>3052.192544</v>
      </c>
      <c r="S46" s="253">
        <v>3054.0126279999999</v>
      </c>
      <c r="T46" s="253">
        <v>3017.8012530000001</v>
      </c>
      <c r="U46" s="253">
        <v>3025.5148960000001</v>
      </c>
      <c r="V46" s="253">
        <v>3003.7545169999999</v>
      </c>
      <c r="W46" s="253">
        <v>2965.5245530000002</v>
      </c>
      <c r="X46" s="253">
        <v>2920.1019409999999</v>
      </c>
      <c r="Y46" s="253">
        <v>2899.132247</v>
      </c>
      <c r="Z46" s="253">
        <v>2849.742949</v>
      </c>
      <c r="AA46" s="253">
        <v>2867.5831189999999</v>
      </c>
      <c r="AB46" s="253">
        <v>2850.1868260000001</v>
      </c>
      <c r="AC46" s="253">
        <v>2805.6916449999999</v>
      </c>
      <c r="AD46" s="253">
        <v>2808.6038039999999</v>
      </c>
      <c r="AE46" s="253">
        <v>2813.8627409999999</v>
      </c>
      <c r="AF46" s="253">
        <v>2801.8639079999998</v>
      </c>
      <c r="AG46" s="253">
        <v>2824.8544910000001</v>
      </c>
      <c r="AH46" s="253">
        <v>2851.8808859999999</v>
      </c>
      <c r="AI46" s="253">
        <v>2854.7923540000002</v>
      </c>
      <c r="AJ46" s="253">
        <v>2849.281035</v>
      </c>
      <c r="AK46" s="253">
        <v>2849.0843249999998</v>
      </c>
      <c r="AL46" s="253">
        <v>2862.577217</v>
      </c>
      <c r="AM46" s="253">
        <v>2872.9377479999998</v>
      </c>
      <c r="AN46" s="253">
        <v>2870.3664789999998</v>
      </c>
      <c r="AO46" s="253">
        <v>2866.5980169999998</v>
      </c>
      <c r="AP46" s="253">
        <v>2872.6044809999999</v>
      </c>
      <c r="AQ46" s="253">
        <v>2920.8167400000002</v>
      </c>
      <c r="AR46" s="253">
        <v>2925.3484990000002</v>
      </c>
      <c r="AS46" s="253">
        <v>2944.0379939999998</v>
      </c>
      <c r="AT46" s="253">
        <v>2970.5676239999998</v>
      </c>
      <c r="AU46" s="253">
        <v>2934.0907779999998</v>
      </c>
      <c r="AV46" s="253">
        <v>2899.5857430000001</v>
      </c>
      <c r="AW46" s="253">
        <v>2906.0702030000002</v>
      </c>
      <c r="AX46" s="253">
        <v>2894.4598584999999</v>
      </c>
      <c r="AY46" s="253">
        <v>2918.9087178999998</v>
      </c>
      <c r="AZ46" s="253">
        <v>2914.1543625999998</v>
      </c>
      <c r="BA46" s="338">
        <v>2934.2750339999998</v>
      </c>
      <c r="BB46" s="338">
        <v>2970.6843306000001</v>
      </c>
      <c r="BC46" s="338">
        <v>3014.5597994</v>
      </c>
      <c r="BD46" s="338">
        <v>3035.4815834000001</v>
      </c>
      <c r="BE46" s="338">
        <v>3045.3538850999998</v>
      </c>
      <c r="BF46" s="338">
        <v>3054.6419715000002</v>
      </c>
      <c r="BG46" s="338">
        <v>3059.5603944999998</v>
      </c>
      <c r="BH46" s="338">
        <v>3064.4816848</v>
      </c>
      <c r="BI46" s="338">
        <v>3063.9564298</v>
      </c>
      <c r="BJ46" s="338">
        <v>3030.9653730999999</v>
      </c>
      <c r="BK46" s="338">
        <v>3035.7041340000001</v>
      </c>
      <c r="BL46" s="338">
        <v>3020.0912023999999</v>
      </c>
      <c r="BM46" s="338">
        <v>3013.3335146999998</v>
      </c>
      <c r="BN46" s="338">
        <v>3023.2494593000001</v>
      </c>
      <c r="BO46" s="338">
        <v>3041.6371855000002</v>
      </c>
      <c r="BP46" s="338">
        <v>3033.9195948000001</v>
      </c>
      <c r="BQ46" s="338">
        <v>3025.5418374000001</v>
      </c>
      <c r="BR46" s="338">
        <v>3021.6273987999998</v>
      </c>
      <c r="BS46" s="338">
        <v>3020.3722084000001</v>
      </c>
      <c r="BT46" s="338">
        <v>3022.0255287</v>
      </c>
      <c r="BU46" s="338">
        <v>3016.0216116000001</v>
      </c>
      <c r="BV46" s="338">
        <v>2982.8385435</v>
      </c>
    </row>
    <row r="47" spans="1:74" ht="11.1" customHeight="1" x14ac:dyDescent="0.2">
      <c r="BK47" s="405"/>
      <c r="BL47" s="405"/>
      <c r="BM47" s="405"/>
      <c r="BN47" s="405"/>
      <c r="BO47" s="405"/>
      <c r="BP47" s="405"/>
      <c r="BQ47" s="405"/>
      <c r="BR47" s="405"/>
      <c r="BS47" s="405"/>
      <c r="BT47" s="405"/>
      <c r="BU47" s="405"/>
      <c r="BV47" s="405"/>
    </row>
    <row r="48" spans="1:74" ht="12" customHeight="1" x14ac:dyDescent="0.25">
      <c r="B48" s="821" t="s">
        <v>834</v>
      </c>
      <c r="C48" s="800"/>
      <c r="D48" s="800"/>
      <c r="E48" s="800"/>
      <c r="F48" s="800"/>
      <c r="G48" s="800"/>
      <c r="H48" s="800"/>
      <c r="I48" s="800"/>
      <c r="J48" s="800"/>
      <c r="K48" s="800"/>
      <c r="L48" s="800"/>
      <c r="M48" s="800"/>
      <c r="N48" s="800"/>
      <c r="O48" s="800"/>
      <c r="P48" s="800"/>
      <c r="Q48" s="800"/>
      <c r="BJ48" s="153"/>
    </row>
    <row r="49" spans="1:74" s="432" customFormat="1" ht="12" customHeight="1" x14ac:dyDescent="0.2">
      <c r="A49" s="431"/>
      <c r="B49" s="814" t="s">
        <v>667</v>
      </c>
      <c r="C49" s="790"/>
      <c r="D49" s="790"/>
      <c r="E49" s="790"/>
      <c r="F49" s="790"/>
      <c r="G49" s="790"/>
      <c r="H49" s="790"/>
      <c r="I49" s="790"/>
      <c r="J49" s="790"/>
      <c r="K49" s="790"/>
      <c r="L49" s="790"/>
      <c r="M49" s="790"/>
      <c r="N49" s="790"/>
      <c r="O49" s="790"/>
      <c r="P49" s="790"/>
      <c r="Q49" s="786"/>
      <c r="R49" s="153"/>
      <c r="AY49" s="530"/>
      <c r="AZ49" s="530"/>
      <c r="BA49" s="530"/>
      <c r="BB49" s="530"/>
      <c r="BC49" s="530"/>
      <c r="BD49" s="629"/>
      <c r="BE49" s="629"/>
      <c r="BF49" s="629"/>
      <c r="BG49" s="530"/>
      <c r="BH49" s="530"/>
      <c r="BI49" s="530"/>
      <c r="BJ49" s="530"/>
    </row>
    <row r="50" spans="1:74" s="432" customFormat="1" ht="12" customHeight="1" x14ac:dyDescent="0.2">
      <c r="A50" s="431"/>
      <c r="B50" s="814" t="s">
        <v>1423</v>
      </c>
      <c r="C50" s="786"/>
      <c r="D50" s="786"/>
      <c r="E50" s="786"/>
      <c r="F50" s="786"/>
      <c r="G50" s="786"/>
      <c r="H50" s="786"/>
      <c r="I50" s="786"/>
      <c r="J50" s="786"/>
      <c r="K50" s="786"/>
      <c r="L50" s="786"/>
      <c r="M50" s="786"/>
      <c r="N50" s="786"/>
      <c r="O50" s="786"/>
      <c r="P50" s="786"/>
      <c r="Q50" s="786"/>
      <c r="R50" s="153"/>
      <c r="AY50" s="530"/>
      <c r="AZ50" s="530"/>
      <c r="BA50" s="530"/>
      <c r="BB50" s="530"/>
      <c r="BC50" s="530"/>
      <c r="BD50" s="629"/>
      <c r="BE50" s="629"/>
      <c r="BF50" s="629"/>
      <c r="BG50" s="530"/>
      <c r="BH50" s="530"/>
      <c r="BI50" s="530"/>
      <c r="BJ50" s="530"/>
    </row>
    <row r="51" spans="1:74" s="432" customFormat="1" ht="12" customHeight="1" x14ac:dyDescent="0.2">
      <c r="A51" s="431"/>
      <c r="B51" s="814" t="s">
        <v>1422</v>
      </c>
      <c r="C51" s="786"/>
      <c r="D51" s="786"/>
      <c r="E51" s="786"/>
      <c r="F51" s="786"/>
      <c r="G51" s="786"/>
      <c r="H51" s="786"/>
      <c r="I51" s="786"/>
      <c r="J51" s="786"/>
      <c r="K51" s="786"/>
      <c r="L51" s="786"/>
      <c r="M51" s="786"/>
      <c r="N51" s="786"/>
      <c r="O51" s="786"/>
      <c r="P51" s="786"/>
      <c r="Q51" s="786"/>
      <c r="R51" s="153"/>
      <c r="AY51" s="530"/>
      <c r="AZ51" s="530"/>
      <c r="BA51" s="530"/>
      <c r="BB51" s="530"/>
      <c r="BC51" s="530"/>
      <c r="BD51" s="629"/>
      <c r="BE51" s="629"/>
      <c r="BF51" s="629"/>
      <c r="BG51" s="530"/>
      <c r="BH51" s="530"/>
      <c r="BI51" s="530"/>
      <c r="BJ51" s="530"/>
    </row>
    <row r="52" spans="1:74" s="432" customFormat="1" ht="12" customHeight="1" x14ac:dyDescent="0.25">
      <c r="A52" s="431"/>
      <c r="B52" s="819" t="s">
        <v>1171</v>
      </c>
      <c r="C52" s="819"/>
      <c r="D52" s="819"/>
      <c r="E52" s="819"/>
      <c r="F52" s="819"/>
      <c r="G52" s="819"/>
      <c r="H52" s="819"/>
      <c r="I52" s="819"/>
      <c r="J52" s="819"/>
      <c r="K52" s="819"/>
      <c r="L52" s="819"/>
      <c r="M52" s="819"/>
      <c r="N52" s="819"/>
      <c r="O52" s="819"/>
      <c r="P52" s="819"/>
      <c r="Q52" s="819"/>
      <c r="R52" s="819"/>
      <c r="AY52" s="530"/>
      <c r="AZ52" s="530"/>
      <c r="BA52" s="530"/>
      <c r="BB52" s="530"/>
      <c r="BC52" s="530"/>
      <c r="BD52" s="629"/>
      <c r="BE52" s="629"/>
      <c r="BF52" s="629"/>
      <c r="BG52" s="530"/>
      <c r="BH52" s="530"/>
      <c r="BI52" s="530"/>
      <c r="BJ52" s="530"/>
    </row>
    <row r="53" spans="1:74" s="432" customFormat="1" ht="12" customHeight="1" x14ac:dyDescent="0.25">
      <c r="A53" s="431"/>
      <c r="B53" s="819" t="s">
        <v>1172</v>
      </c>
      <c r="C53" s="819"/>
      <c r="D53" s="819"/>
      <c r="E53" s="819"/>
      <c r="F53" s="819"/>
      <c r="G53" s="819"/>
      <c r="H53" s="819"/>
      <c r="I53" s="819"/>
      <c r="J53" s="819"/>
      <c r="K53" s="819"/>
      <c r="L53" s="819"/>
      <c r="M53" s="819"/>
      <c r="N53" s="819"/>
      <c r="O53" s="819"/>
      <c r="P53" s="819"/>
      <c r="Q53" s="819"/>
      <c r="R53" s="753"/>
      <c r="AY53" s="530"/>
      <c r="AZ53" s="530"/>
      <c r="BA53" s="530"/>
      <c r="BB53" s="530"/>
      <c r="BC53" s="530"/>
      <c r="BD53" s="629"/>
      <c r="BE53" s="629"/>
      <c r="BF53" s="629"/>
      <c r="BG53" s="530"/>
      <c r="BH53" s="530"/>
      <c r="BI53" s="530"/>
      <c r="BJ53" s="530"/>
    </row>
    <row r="54" spans="1:74" s="707" customFormat="1" ht="12" customHeight="1" x14ac:dyDescent="0.25">
      <c r="A54" s="431"/>
      <c r="B54" s="814" t="s">
        <v>822</v>
      </c>
      <c r="C54" s="814"/>
      <c r="D54" s="814"/>
      <c r="E54" s="814"/>
      <c r="F54" s="814"/>
      <c r="G54" s="814"/>
      <c r="H54" s="814"/>
      <c r="I54" s="814"/>
      <c r="J54" s="814"/>
      <c r="K54" s="814"/>
      <c r="L54" s="814"/>
      <c r="M54" s="814"/>
      <c r="N54" s="814"/>
      <c r="O54" s="814"/>
      <c r="P54" s="814"/>
      <c r="Q54" s="786"/>
      <c r="R54" s="752"/>
      <c r="AY54" s="530"/>
      <c r="AZ54" s="530"/>
      <c r="BA54" s="530"/>
      <c r="BB54" s="530"/>
      <c r="BC54" s="530"/>
      <c r="BD54" s="629"/>
      <c r="BE54" s="629"/>
      <c r="BF54" s="629"/>
      <c r="BG54" s="530"/>
      <c r="BH54" s="530"/>
      <c r="BI54" s="530"/>
      <c r="BJ54" s="530"/>
    </row>
    <row r="55" spans="1:74" s="432" customFormat="1" ht="12" customHeight="1" x14ac:dyDescent="0.25">
      <c r="A55" s="431"/>
      <c r="B55" s="818" t="s">
        <v>1173</v>
      </c>
      <c r="C55" s="786"/>
      <c r="D55" s="786"/>
      <c r="E55" s="786"/>
      <c r="F55" s="786"/>
      <c r="G55" s="786"/>
      <c r="H55" s="786"/>
      <c r="I55" s="786"/>
      <c r="J55" s="786"/>
      <c r="K55" s="786"/>
      <c r="L55" s="786"/>
      <c r="M55" s="786"/>
      <c r="N55" s="786"/>
      <c r="O55" s="786"/>
      <c r="P55" s="786"/>
      <c r="Q55" s="786"/>
      <c r="R55" s="752"/>
      <c r="AY55" s="530"/>
      <c r="AZ55" s="530"/>
      <c r="BA55" s="530"/>
      <c r="BB55" s="530"/>
      <c r="BC55" s="530"/>
      <c r="BD55" s="629"/>
      <c r="BE55" s="629"/>
      <c r="BF55" s="629"/>
      <c r="BG55" s="530"/>
      <c r="BH55" s="530"/>
      <c r="BI55" s="530"/>
      <c r="BJ55" s="530"/>
    </row>
    <row r="56" spans="1:74" s="432" customFormat="1" ht="12" customHeight="1" x14ac:dyDescent="0.25">
      <c r="A56" s="431"/>
      <c r="B56" s="814" t="s">
        <v>1174</v>
      </c>
      <c r="C56" s="790"/>
      <c r="D56" s="790"/>
      <c r="E56" s="790"/>
      <c r="F56" s="790"/>
      <c r="G56" s="790"/>
      <c r="H56" s="790"/>
      <c r="I56" s="790"/>
      <c r="J56" s="790"/>
      <c r="K56" s="790"/>
      <c r="L56" s="790"/>
      <c r="M56" s="790"/>
      <c r="N56" s="790"/>
      <c r="O56" s="790"/>
      <c r="P56" s="790"/>
      <c r="Q56" s="786"/>
      <c r="R56" s="752"/>
      <c r="AY56" s="530"/>
      <c r="AZ56" s="530"/>
      <c r="BA56" s="530"/>
      <c r="BB56" s="530"/>
      <c r="BC56" s="530"/>
      <c r="BD56" s="629"/>
      <c r="BE56" s="629"/>
      <c r="BF56" s="629"/>
      <c r="BG56" s="530"/>
      <c r="BH56" s="530"/>
      <c r="BI56" s="530"/>
      <c r="BJ56" s="530"/>
    </row>
    <row r="57" spans="1:74" s="432" customFormat="1" ht="12" customHeight="1" x14ac:dyDescent="0.25">
      <c r="A57" s="431"/>
      <c r="B57" s="819" t="s">
        <v>1175</v>
      </c>
      <c r="C57" s="819"/>
      <c r="D57" s="819"/>
      <c r="E57" s="819"/>
      <c r="F57" s="819"/>
      <c r="G57" s="819"/>
      <c r="H57" s="819"/>
      <c r="I57" s="819"/>
      <c r="J57" s="819"/>
      <c r="K57" s="819"/>
      <c r="L57" s="819"/>
      <c r="M57" s="819"/>
      <c r="N57" s="819"/>
      <c r="O57" s="819"/>
      <c r="P57" s="819"/>
      <c r="Q57" s="819"/>
      <c r="R57" s="752"/>
      <c r="AY57" s="530"/>
      <c r="AZ57" s="530"/>
      <c r="BA57" s="530"/>
      <c r="BB57" s="530"/>
      <c r="BC57" s="530"/>
      <c r="BD57" s="629"/>
      <c r="BE57" s="629"/>
      <c r="BF57" s="629"/>
      <c r="BG57" s="530"/>
      <c r="BH57" s="530"/>
      <c r="BI57" s="530"/>
      <c r="BJ57" s="530"/>
    </row>
    <row r="58" spans="1:74" s="432" customFormat="1" ht="12.75" customHeight="1" x14ac:dyDescent="0.25">
      <c r="A58" s="431"/>
      <c r="B58" s="789" t="s">
        <v>373</v>
      </c>
      <c r="C58" s="790"/>
      <c r="D58" s="790"/>
      <c r="E58" s="790"/>
      <c r="F58" s="790"/>
      <c r="G58" s="790"/>
      <c r="H58" s="790"/>
      <c r="I58" s="790"/>
      <c r="J58" s="790"/>
      <c r="K58" s="790"/>
      <c r="L58" s="790"/>
      <c r="M58" s="790"/>
      <c r="N58" s="790"/>
      <c r="O58" s="790"/>
      <c r="P58" s="790"/>
      <c r="Q58" s="786"/>
      <c r="R58" s="752"/>
      <c r="AY58" s="530"/>
      <c r="AZ58" s="530"/>
      <c r="BA58" s="530"/>
      <c r="BB58" s="530"/>
      <c r="BC58" s="530"/>
      <c r="BD58" s="629"/>
      <c r="BE58" s="629"/>
      <c r="BF58" s="629"/>
      <c r="BG58" s="530"/>
      <c r="BH58" s="530"/>
      <c r="BI58" s="530"/>
      <c r="BJ58" s="530"/>
    </row>
    <row r="59" spans="1:74" s="432" customFormat="1" ht="12" customHeight="1" x14ac:dyDescent="0.25">
      <c r="A59" s="431"/>
      <c r="B59" s="815" t="s">
        <v>881</v>
      </c>
      <c r="C59" s="786"/>
      <c r="D59" s="786"/>
      <c r="E59" s="786"/>
      <c r="F59" s="786"/>
      <c r="G59" s="786"/>
      <c r="H59" s="786"/>
      <c r="I59" s="786"/>
      <c r="J59" s="786"/>
      <c r="K59" s="786"/>
      <c r="L59" s="786"/>
      <c r="M59" s="786"/>
      <c r="N59" s="786"/>
      <c r="O59" s="786"/>
      <c r="P59" s="786"/>
      <c r="Q59" s="786"/>
      <c r="R59" s="752"/>
      <c r="AY59" s="530"/>
      <c r="AZ59" s="530"/>
      <c r="BA59" s="530"/>
      <c r="BB59" s="530"/>
      <c r="BC59" s="530"/>
      <c r="BD59" s="629"/>
      <c r="BE59" s="629"/>
      <c r="BF59" s="629"/>
      <c r="BG59" s="530"/>
      <c r="BH59" s="530"/>
      <c r="BI59" s="530"/>
      <c r="BJ59" s="530"/>
    </row>
    <row r="60" spans="1:74" s="433" customFormat="1" ht="12" customHeight="1" x14ac:dyDescent="0.25">
      <c r="A60" s="429"/>
      <c r="B60" s="816" t="s">
        <v>863</v>
      </c>
      <c r="C60" s="817"/>
      <c r="D60" s="817"/>
      <c r="E60" s="817"/>
      <c r="F60" s="817"/>
      <c r="G60" s="817"/>
      <c r="H60" s="817"/>
      <c r="I60" s="817"/>
      <c r="J60" s="817"/>
      <c r="K60" s="817"/>
      <c r="L60" s="817"/>
      <c r="M60" s="817"/>
      <c r="N60" s="817"/>
      <c r="O60" s="817"/>
      <c r="P60" s="817"/>
      <c r="Q60" s="786"/>
      <c r="R60" s="752"/>
      <c r="AY60" s="529"/>
      <c r="AZ60" s="529"/>
      <c r="BA60" s="529"/>
      <c r="BB60" s="529"/>
      <c r="BC60" s="529"/>
      <c r="BD60" s="628"/>
      <c r="BE60" s="628"/>
      <c r="BF60" s="628"/>
      <c r="BG60" s="529"/>
      <c r="BH60" s="529"/>
      <c r="BI60" s="529"/>
      <c r="BJ60" s="529"/>
    </row>
    <row r="61" spans="1:74" ht="13.2" x14ac:dyDescent="0.2">
      <c r="B61" s="806" t="s">
        <v>959</v>
      </c>
      <c r="C61" s="786"/>
      <c r="D61" s="786"/>
      <c r="E61" s="786"/>
      <c r="F61" s="786"/>
      <c r="G61" s="786"/>
      <c r="H61" s="786"/>
      <c r="I61" s="786"/>
      <c r="J61" s="786"/>
      <c r="K61" s="786"/>
      <c r="L61" s="786"/>
      <c r="M61" s="786"/>
      <c r="N61" s="786"/>
      <c r="O61" s="786"/>
      <c r="P61" s="786"/>
      <c r="Q61" s="786"/>
      <c r="R61" s="433"/>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sheetData>
  <mergeCells count="22">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4:Q54"/>
    <mergeCell ref="B61:Q61"/>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P5" activePane="bottomRight" state="frozen"/>
      <selection activeCell="BF63" sqref="BF63"/>
      <selection pane="topRight" activeCell="BF63" sqref="BF63"/>
      <selection pane="bottomLeft" activeCell="BF63" sqref="BF63"/>
      <selection pane="bottomRight" activeCell="BA40" sqref="BA40"/>
    </sheetView>
  </sheetViews>
  <sheetFormatPr defaultColWidth="8.5546875" defaultRowHeight="10.199999999999999" x14ac:dyDescent="0.2"/>
  <cols>
    <col min="1" max="1" width="11.5546875" style="162" customWidth="1"/>
    <col min="2" max="2" width="35.44140625" style="153" customWidth="1"/>
    <col min="3" max="50" width="6.5546875" style="153" customWidth="1"/>
    <col min="51" max="55" width="6.5546875" style="487" customWidth="1"/>
    <col min="56" max="58" width="6.5546875" style="623" customWidth="1"/>
    <col min="59" max="62" width="6.5546875" style="487" customWidth="1"/>
    <col min="63" max="74" width="6.5546875" style="153" customWidth="1"/>
    <col min="75" max="16384" width="8.5546875" style="153"/>
  </cols>
  <sheetData>
    <row r="1" spans="1:74" ht="13.35" customHeight="1" x14ac:dyDescent="0.25">
      <c r="A1" s="792" t="s">
        <v>817</v>
      </c>
      <c r="B1" s="820" t="s">
        <v>934</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row>
    <row r="2" spans="1:74" ht="13.2" x14ac:dyDescent="0.25">
      <c r="A2" s="793"/>
      <c r="B2" s="532" t="str">
        <f>"U.S. Energy Information Administration  |  Short-Term Energy Outlook  - "&amp;Dates!D1</f>
        <v>U.S. Energy Information Administration  |  Short-Term Energy Outlook  - March 2020</v>
      </c>
      <c r="C2" s="533"/>
      <c r="D2" s="533"/>
      <c r="E2" s="533"/>
      <c r="F2" s="533"/>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533"/>
      <c r="AL2" s="533"/>
    </row>
    <row r="3" spans="1:74" s="12" customFormat="1" ht="13.2" x14ac:dyDescent="0.25">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G5" s="623"/>
      <c r="BK5" s="405"/>
      <c r="BL5" s="405"/>
      <c r="BM5" s="405"/>
      <c r="BN5" s="405"/>
      <c r="BO5" s="405"/>
      <c r="BP5" s="405"/>
      <c r="BQ5" s="405"/>
      <c r="BR5" s="405"/>
      <c r="BS5" s="405"/>
      <c r="BT5" s="405"/>
      <c r="BU5" s="405"/>
      <c r="BV5" s="405"/>
    </row>
    <row r="6" spans="1:74" ht="11.1" customHeight="1" x14ac:dyDescent="0.2">
      <c r="A6" s="162" t="s">
        <v>377</v>
      </c>
      <c r="B6" s="172" t="s">
        <v>391</v>
      </c>
      <c r="C6" s="250">
        <v>22.41898071</v>
      </c>
      <c r="D6" s="250">
        <v>22.110921379000001</v>
      </c>
      <c r="E6" s="250">
        <v>22.230090129000001</v>
      </c>
      <c r="F6" s="250">
        <v>21.684217666999999</v>
      </c>
      <c r="G6" s="250">
        <v>21.209763097</v>
      </c>
      <c r="H6" s="250">
        <v>21.319327999999999</v>
      </c>
      <c r="I6" s="250">
        <v>21.953209548</v>
      </c>
      <c r="J6" s="250">
        <v>21.877112677</v>
      </c>
      <c r="K6" s="250">
        <v>21.647430332999999</v>
      </c>
      <c r="L6" s="250">
        <v>22.038822903</v>
      </c>
      <c r="M6" s="250">
        <v>22.525364332999999</v>
      </c>
      <c r="N6" s="250">
        <v>22.007328387000001</v>
      </c>
      <c r="O6" s="250">
        <v>22.226315418999999</v>
      </c>
      <c r="P6" s="250">
        <v>22.663305286</v>
      </c>
      <c r="Q6" s="250">
        <v>22.613851709999999</v>
      </c>
      <c r="R6" s="250">
        <v>22.100807</v>
      </c>
      <c r="S6" s="250">
        <v>22.446634387</v>
      </c>
      <c r="T6" s="250">
        <v>22.507130332999999</v>
      </c>
      <c r="U6" s="250">
        <v>22.817660676999999</v>
      </c>
      <c r="V6" s="250">
        <v>22.911361289999999</v>
      </c>
      <c r="W6" s="250">
        <v>22.575928999999999</v>
      </c>
      <c r="X6" s="250">
        <v>23.309901355000001</v>
      </c>
      <c r="Y6" s="250">
        <v>24.225175332999999</v>
      </c>
      <c r="Z6" s="250">
        <v>24.003881387</v>
      </c>
      <c r="AA6" s="250">
        <v>23.835559097000001</v>
      </c>
      <c r="AB6" s="250">
        <v>24.387789142999999</v>
      </c>
      <c r="AC6" s="250">
        <v>24.807088129</v>
      </c>
      <c r="AD6" s="250">
        <v>24.549731667</v>
      </c>
      <c r="AE6" s="250">
        <v>24.714947871</v>
      </c>
      <c r="AF6" s="250">
        <v>24.847850000000001</v>
      </c>
      <c r="AG6" s="250">
        <v>25.435310161</v>
      </c>
      <c r="AH6" s="250">
        <v>26.361805419</v>
      </c>
      <c r="AI6" s="250">
        <v>26.008438000000002</v>
      </c>
      <c r="AJ6" s="250">
        <v>26.263359129000001</v>
      </c>
      <c r="AK6" s="250">
        <v>26.730412667</v>
      </c>
      <c r="AL6" s="250">
        <v>26.813555903000001</v>
      </c>
      <c r="AM6" s="250">
        <v>26.166453226000002</v>
      </c>
      <c r="AN6" s="250">
        <v>26.147445999999999</v>
      </c>
      <c r="AO6" s="250">
        <v>26.444005226000002</v>
      </c>
      <c r="AP6" s="250">
        <v>26.811427999999999</v>
      </c>
      <c r="AQ6" s="250">
        <v>26.679145935000001</v>
      </c>
      <c r="AR6" s="250">
        <v>26.783721332999999</v>
      </c>
      <c r="AS6" s="250">
        <v>26.419540452</v>
      </c>
      <c r="AT6" s="250">
        <v>27.076328934999999</v>
      </c>
      <c r="AU6" s="250">
        <v>27.156893666999999</v>
      </c>
      <c r="AV6" s="250">
        <v>27.395831354999999</v>
      </c>
      <c r="AW6" s="250">
        <v>27.985780667</v>
      </c>
      <c r="AX6" s="250">
        <v>28.011737944</v>
      </c>
      <c r="AY6" s="250">
        <v>28.167725091000001</v>
      </c>
      <c r="AZ6" s="250">
        <v>28.259549819</v>
      </c>
      <c r="BA6" s="403">
        <v>28.504323353</v>
      </c>
      <c r="BB6" s="403">
        <v>28.652912905000001</v>
      </c>
      <c r="BC6" s="403">
        <v>28.671972846999999</v>
      </c>
      <c r="BD6" s="403">
        <v>28.715218308000001</v>
      </c>
      <c r="BE6" s="403">
        <v>28.618858442000001</v>
      </c>
      <c r="BF6" s="403">
        <v>28.712154087999998</v>
      </c>
      <c r="BG6" s="403">
        <v>28.626315225999999</v>
      </c>
      <c r="BH6" s="403">
        <v>28.463324657000001</v>
      </c>
      <c r="BI6" s="403">
        <v>28.639690516000002</v>
      </c>
      <c r="BJ6" s="403">
        <v>28.433386899999999</v>
      </c>
      <c r="BK6" s="403">
        <v>28.214000064</v>
      </c>
      <c r="BL6" s="403">
        <v>28.122896076</v>
      </c>
      <c r="BM6" s="403">
        <v>28.117634601999999</v>
      </c>
      <c r="BN6" s="403">
        <v>28.227775789999999</v>
      </c>
      <c r="BO6" s="403">
        <v>28.252606237999998</v>
      </c>
      <c r="BP6" s="403">
        <v>28.285701824</v>
      </c>
      <c r="BQ6" s="403">
        <v>28.284612253999999</v>
      </c>
      <c r="BR6" s="403">
        <v>28.477780116999998</v>
      </c>
      <c r="BS6" s="403">
        <v>28.571807786000001</v>
      </c>
      <c r="BT6" s="403">
        <v>28.520331504000001</v>
      </c>
      <c r="BU6" s="403">
        <v>28.827750599000002</v>
      </c>
      <c r="BV6" s="403">
        <v>28.910872845</v>
      </c>
    </row>
    <row r="7" spans="1:74" ht="11.1" customHeight="1" x14ac:dyDescent="0.2">
      <c r="A7" s="162" t="s">
        <v>256</v>
      </c>
      <c r="B7" s="173" t="s">
        <v>348</v>
      </c>
      <c r="C7" s="250">
        <v>4.8172740000000003</v>
      </c>
      <c r="D7" s="250">
        <v>4.7372740000000002</v>
      </c>
      <c r="E7" s="250">
        <v>4.6572740000000001</v>
      </c>
      <c r="F7" s="250">
        <v>4.3192740000000001</v>
      </c>
      <c r="G7" s="250">
        <v>3.6812740000000002</v>
      </c>
      <c r="H7" s="250">
        <v>3.9822739999999999</v>
      </c>
      <c r="I7" s="250">
        <v>4.6072740000000003</v>
      </c>
      <c r="J7" s="250">
        <v>4.7452740000000002</v>
      </c>
      <c r="K7" s="250">
        <v>4.7492739999999998</v>
      </c>
      <c r="L7" s="250">
        <v>4.8132739999999998</v>
      </c>
      <c r="M7" s="250">
        <v>5.1352739999999999</v>
      </c>
      <c r="N7" s="250">
        <v>4.9182740000000003</v>
      </c>
      <c r="O7" s="250">
        <v>5.120139</v>
      </c>
      <c r="P7" s="250">
        <v>5.1401389999999996</v>
      </c>
      <c r="Q7" s="250">
        <v>4.910139</v>
      </c>
      <c r="R7" s="250">
        <v>4.5001389999999999</v>
      </c>
      <c r="S7" s="250">
        <v>4.6331389999999999</v>
      </c>
      <c r="T7" s="250">
        <v>4.6861389999999998</v>
      </c>
      <c r="U7" s="250">
        <v>4.963139</v>
      </c>
      <c r="V7" s="250">
        <v>5.1171389999999999</v>
      </c>
      <c r="W7" s="250">
        <v>4.9331389999999997</v>
      </c>
      <c r="X7" s="250">
        <v>4.9451390000000002</v>
      </c>
      <c r="Y7" s="250">
        <v>5.2731389999999996</v>
      </c>
      <c r="Z7" s="250">
        <v>5.3501390000000004</v>
      </c>
      <c r="AA7" s="250">
        <v>5.2341389999999999</v>
      </c>
      <c r="AB7" s="250">
        <v>5.3951390000000004</v>
      </c>
      <c r="AC7" s="250">
        <v>5.4341390000000001</v>
      </c>
      <c r="AD7" s="250">
        <v>5.0681390000000004</v>
      </c>
      <c r="AE7" s="250">
        <v>5.2191390000000002</v>
      </c>
      <c r="AF7" s="250">
        <v>5.1471390000000001</v>
      </c>
      <c r="AG7" s="250">
        <v>5.3611389999999997</v>
      </c>
      <c r="AH7" s="250">
        <v>5.6471390000000001</v>
      </c>
      <c r="AI7" s="250">
        <v>5.2241390000000001</v>
      </c>
      <c r="AJ7" s="250">
        <v>5.5401389999999999</v>
      </c>
      <c r="AK7" s="250">
        <v>5.6371390000000003</v>
      </c>
      <c r="AL7" s="250">
        <v>5.6671389999999997</v>
      </c>
      <c r="AM7" s="250">
        <v>5.3921390000000002</v>
      </c>
      <c r="AN7" s="250">
        <v>5.4131390000000001</v>
      </c>
      <c r="AO7" s="250">
        <v>5.4981390000000001</v>
      </c>
      <c r="AP7" s="250">
        <v>5.5421389999999997</v>
      </c>
      <c r="AQ7" s="250">
        <v>5.3671389999999999</v>
      </c>
      <c r="AR7" s="250">
        <v>5.5041390000000003</v>
      </c>
      <c r="AS7" s="250">
        <v>5.5001389999999999</v>
      </c>
      <c r="AT7" s="250">
        <v>5.5261389999999997</v>
      </c>
      <c r="AU7" s="250">
        <v>5.386139</v>
      </c>
      <c r="AV7" s="250">
        <v>5.4561390000000003</v>
      </c>
      <c r="AW7" s="250">
        <v>5.6711390000000002</v>
      </c>
      <c r="AX7" s="250">
        <v>5.7451994283000003</v>
      </c>
      <c r="AY7" s="250">
        <v>5.6686704280000004</v>
      </c>
      <c r="AZ7" s="250">
        <v>5.7201122780000002</v>
      </c>
      <c r="BA7" s="403">
        <v>5.6895403226000001</v>
      </c>
      <c r="BB7" s="403">
        <v>5.6948726491999997</v>
      </c>
      <c r="BC7" s="403">
        <v>5.6630542945000002</v>
      </c>
      <c r="BD7" s="403">
        <v>5.6731750217999997</v>
      </c>
      <c r="BE7" s="403">
        <v>5.6616899067000004</v>
      </c>
      <c r="BF7" s="403">
        <v>5.6939790545999998</v>
      </c>
      <c r="BG7" s="403">
        <v>5.7399488212999996</v>
      </c>
      <c r="BH7" s="403">
        <v>5.7376274968000001</v>
      </c>
      <c r="BI7" s="403">
        <v>5.7585590074999997</v>
      </c>
      <c r="BJ7" s="403">
        <v>5.7141101236000003</v>
      </c>
      <c r="BK7" s="403">
        <v>5.8164422516999998</v>
      </c>
      <c r="BL7" s="403">
        <v>5.8018302024999997</v>
      </c>
      <c r="BM7" s="403">
        <v>5.7624360728999999</v>
      </c>
      <c r="BN7" s="403">
        <v>5.7854616685</v>
      </c>
      <c r="BO7" s="403">
        <v>5.7612935403999996</v>
      </c>
      <c r="BP7" s="403">
        <v>5.7903863550999999</v>
      </c>
      <c r="BQ7" s="403">
        <v>5.7749489699999996</v>
      </c>
      <c r="BR7" s="403">
        <v>5.8256869150000004</v>
      </c>
      <c r="BS7" s="403">
        <v>5.8752073117999997</v>
      </c>
      <c r="BT7" s="403">
        <v>5.8769629102999996</v>
      </c>
      <c r="BU7" s="403">
        <v>5.9016080825000001</v>
      </c>
      <c r="BV7" s="403">
        <v>5.8616977080000003</v>
      </c>
    </row>
    <row r="8" spans="1:74" ht="11.1" customHeight="1" x14ac:dyDescent="0.2">
      <c r="A8" s="162" t="s">
        <v>257</v>
      </c>
      <c r="B8" s="173" t="s">
        <v>349</v>
      </c>
      <c r="C8" s="250">
        <v>2.6042209999999999</v>
      </c>
      <c r="D8" s="250">
        <v>2.5412210000000002</v>
      </c>
      <c r="E8" s="250">
        <v>2.5332210000000002</v>
      </c>
      <c r="F8" s="250">
        <v>2.5042209999999998</v>
      </c>
      <c r="G8" s="250">
        <v>2.502221</v>
      </c>
      <c r="H8" s="250">
        <v>2.526221</v>
      </c>
      <c r="I8" s="250">
        <v>2.502221</v>
      </c>
      <c r="J8" s="250">
        <v>2.490221</v>
      </c>
      <c r="K8" s="250">
        <v>2.4412210000000001</v>
      </c>
      <c r="L8" s="250">
        <v>2.418221</v>
      </c>
      <c r="M8" s="250">
        <v>2.3952209999999998</v>
      </c>
      <c r="N8" s="250">
        <v>2.3552209999999998</v>
      </c>
      <c r="O8" s="250">
        <v>2.341504</v>
      </c>
      <c r="P8" s="250">
        <v>2.3485040000000001</v>
      </c>
      <c r="Q8" s="250">
        <v>2.3445040000000001</v>
      </c>
      <c r="R8" s="250">
        <v>2.329504</v>
      </c>
      <c r="S8" s="250">
        <v>2.3345039999999999</v>
      </c>
      <c r="T8" s="250">
        <v>2.3235039999999998</v>
      </c>
      <c r="U8" s="250">
        <v>2.2955040000000002</v>
      </c>
      <c r="V8" s="250">
        <v>2.220504</v>
      </c>
      <c r="W8" s="250">
        <v>2.0165039999999999</v>
      </c>
      <c r="X8" s="250">
        <v>2.1875040000000001</v>
      </c>
      <c r="Y8" s="250">
        <v>2.1335039999999998</v>
      </c>
      <c r="Z8" s="250">
        <v>2.1345040000000002</v>
      </c>
      <c r="AA8" s="250">
        <v>2.2035040000000001</v>
      </c>
      <c r="AB8" s="250">
        <v>2.1665040000000002</v>
      </c>
      <c r="AC8" s="250">
        <v>2.1295039999999998</v>
      </c>
      <c r="AD8" s="250">
        <v>2.1625040000000002</v>
      </c>
      <c r="AE8" s="250">
        <v>2.1275040000000001</v>
      </c>
      <c r="AF8" s="250">
        <v>2.1095039999999998</v>
      </c>
      <c r="AG8" s="250">
        <v>2.1065040000000002</v>
      </c>
      <c r="AH8" s="250">
        <v>2.0725039999999999</v>
      </c>
      <c r="AI8" s="250">
        <v>2.0815039999999998</v>
      </c>
      <c r="AJ8" s="250">
        <v>1.9835039999999999</v>
      </c>
      <c r="AK8" s="250">
        <v>1.932504</v>
      </c>
      <c r="AL8" s="250">
        <v>1.944504</v>
      </c>
      <c r="AM8" s="250">
        <v>1.861504</v>
      </c>
      <c r="AN8" s="250">
        <v>1.942504</v>
      </c>
      <c r="AO8" s="250">
        <v>1.9355039999999999</v>
      </c>
      <c r="AP8" s="250">
        <v>1.9155040000000001</v>
      </c>
      <c r="AQ8" s="250">
        <v>1.8995040000000001</v>
      </c>
      <c r="AR8" s="250">
        <v>1.9035040000000001</v>
      </c>
      <c r="AS8" s="250">
        <v>1.900504</v>
      </c>
      <c r="AT8" s="250">
        <v>1.9155040000000001</v>
      </c>
      <c r="AU8" s="250">
        <v>1.940504</v>
      </c>
      <c r="AV8" s="250">
        <v>1.8855040000000001</v>
      </c>
      <c r="AW8" s="250">
        <v>1.932504</v>
      </c>
      <c r="AX8" s="250">
        <v>1.9409316769</v>
      </c>
      <c r="AY8" s="250">
        <v>1.9536424462999999</v>
      </c>
      <c r="AZ8" s="250">
        <v>1.9269507277</v>
      </c>
      <c r="BA8" s="403">
        <v>1.9268761301999999</v>
      </c>
      <c r="BB8" s="403">
        <v>1.8932945554</v>
      </c>
      <c r="BC8" s="403">
        <v>1.8933568527</v>
      </c>
      <c r="BD8" s="403">
        <v>1.9182827863</v>
      </c>
      <c r="BE8" s="403">
        <v>1.9266082357000001</v>
      </c>
      <c r="BF8" s="403">
        <v>1.9071902330999999</v>
      </c>
      <c r="BG8" s="403">
        <v>1.8881585044</v>
      </c>
      <c r="BH8" s="403">
        <v>1.8692933602999999</v>
      </c>
      <c r="BI8" s="403">
        <v>1.8510631089</v>
      </c>
      <c r="BJ8" s="403">
        <v>1.8331839764</v>
      </c>
      <c r="BK8" s="403">
        <v>1.8243121120000001</v>
      </c>
      <c r="BL8" s="403">
        <v>1.8189259733000001</v>
      </c>
      <c r="BM8" s="403">
        <v>1.8127889287000001</v>
      </c>
      <c r="BN8" s="403">
        <v>1.8068410211999999</v>
      </c>
      <c r="BO8" s="403">
        <v>1.8009832971999999</v>
      </c>
      <c r="BP8" s="403">
        <v>1.7954895687000001</v>
      </c>
      <c r="BQ8" s="403">
        <v>1.7897511836</v>
      </c>
      <c r="BR8" s="403">
        <v>1.7839985023</v>
      </c>
      <c r="BS8" s="403">
        <v>1.7783622741</v>
      </c>
      <c r="BT8" s="403">
        <v>1.7725016939</v>
      </c>
      <c r="BU8" s="403">
        <v>1.7670344169000001</v>
      </c>
      <c r="BV8" s="403">
        <v>1.7616063372999999</v>
      </c>
    </row>
    <row r="9" spans="1:74" ht="11.1" customHeight="1" x14ac:dyDescent="0.2">
      <c r="A9" s="162" t="s">
        <v>258</v>
      </c>
      <c r="B9" s="173" t="s">
        <v>350</v>
      </c>
      <c r="C9" s="250">
        <v>14.997485709999999</v>
      </c>
      <c r="D9" s="250">
        <v>14.832426378999999</v>
      </c>
      <c r="E9" s="250">
        <v>15.039595129</v>
      </c>
      <c r="F9" s="250">
        <v>14.860722666999999</v>
      </c>
      <c r="G9" s="250">
        <v>15.026268097000001</v>
      </c>
      <c r="H9" s="250">
        <v>14.810833000000001</v>
      </c>
      <c r="I9" s="250">
        <v>14.843714547999999</v>
      </c>
      <c r="J9" s="250">
        <v>14.641617676999999</v>
      </c>
      <c r="K9" s="250">
        <v>14.456935333000001</v>
      </c>
      <c r="L9" s="250">
        <v>14.807327902999999</v>
      </c>
      <c r="M9" s="250">
        <v>14.994869333</v>
      </c>
      <c r="N9" s="250">
        <v>14.733833387000001</v>
      </c>
      <c r="O9" s="250">
        <v>14.764672419</v>
      </c>
      <c r="P9" s="250">
        <v>15.174662286</v>
      </c>
      <c r="Q9" s="250">
        <v>15.359208710000001</v>
      </c>
      <c r="R9" s="250">
        <v>15.271164000000001</v>
      </c>
      <c r="S9" s="250">
        <v>15.478991387000001</v>
      </c>
      <c r="T9" s="250">
        <v>15.497487333</v>
      </c>
      <c r="U9" s="250">
        <v>15.559017677</v>
      </c>
      <c r="V9" s="250">
        <v>15.57371829</v>
      </c>
      <c r="W9" s="250">
        <v>15.626286</v>
      </c>
      <c r="X9" s="250">
        <v>16.177258354999999</v>
      </c>
      <c r="Y9" s="250">
        <v>16.818532333</v>
      </c>
      <c r="Z9" s="250">
        <v>16.519238387000001</v>
      </c>
      <c r="AA9" s="250">
        <v>16.397916097</v>
      </c>
      <c r="AB9" s="250">
        <v>16.826146142999999</v>
      </c>
      <c r="AC9" s="250">
        <v>17.243445129000001</v>
      </c>
      <c r="AD9" s="250">
        <v>17.319088666999999</v>
      </c>
      <c r="AE9" s="250">
        <v>17.368304870999999</v>
      </c>
      <c r="AF9" s="250">
        <v>17.591207000000001</v>
      </c>
      <c r="AG9" s="250">
        <v>17.967667161000001</v>
      </c>
      <c r="AH9" s="250">
        <v>18.642162419000002</v>
      </c>
      <c r="AI9" s="250">
        <v>18.702794999999998</v>
      </c>
      <c r="AJ9" s="250">
        <v>18.739716129000001</v>
      </c>
      <c r="AK9" s="250">
        <v>19.160769667</v>
      </c>
      <c r="AL9" s="250">
        <v>19.201912903</v>
      </c>
      <c r="AM9" s="250">
        <v>18.912810226000001</v>
      </c>
      <c r="AN9" s="250">
        <v>18.791803000000002</v>
      </c>
      <c r="AO9" s="250">
        <v>19.010362226000002</v>
      </c>
      <c r="AP9" s="250">
        <v>19.353784999999998</v>
      </c>
      <c r="AQ9" s="250">
        <v>19.412502934999999</v>
      </c>
      <c r="AR9" s="250">
        <v>19.376078332999999</v>
      </c>
      <c r="AS9" s="250">
        <v>19.018897452000001</v>
      </c>
      <c r="AT9" s="250">
        <v>19.634685935</v>
      </c>
      <c r="AU9" s="250">
        <v>19.830250667000001</v>
      </c>
      <c r="AV9" s="250">
        <v>20.054188355000001</v>
      </c>
      <c r="AW9" s="250">
        <v>20.382137666999999</v>
      </c>
      <c r="AX9" s="250">
        <v>20.325606838999999</v>
      </c>
      <c r="AY9" s="250">
        <v>20.545412216999999</v>
      </c>
      <c r="AZ9" s="250">
        <v>20.612486814</v>
      </c>
      <c r="BA9" s="403">
        <v>20.887906900000001</v>
      </c>
      <c r="BB9" s="403">
        <v>21.0647457</v>
      </c>
      <c r="BC9" s="403">
        <v>21.115561700000001</v>
      </c>
      <c r="BD9" s="403">
        <v>21.123760499999999</v>
      </c>
      <c r="BE9" s="403">
        <v>21.030560300000001</v>
      </c>
      <c r="BF9" s="403">
        <v>21.110984800000001</v>
      </c>
      <c r="BG9" s="403">
        <v>20.998207900000001</v>
      </c>
      <c r="BH9" s="403">
        <v>20.856403799999999</v>
      </c>
      <c r="BI9" s="403">
        <v>21.030068400000001</v>
      </c>
      <c r="BJ9" s="403">
        <v>20.8860928</v>
      </c>
      <c r="BK9" s="403">
        <v>20.573245700000001</v>
      </c>
      <c r="BL9" s="403">
        <v>20.5021399</v>
      </c>
      <c r="BM9" s="403">
        <v>20.542409599999999</v>
      </c>
      <c r="BN9" s="403">
        <v>20.635473099999999</v>
      </c>
      <c r="BO9" s="403">
        <v>20.6903294</v>
      </c>
      <c r="BP9" s="403">
        <v>20.6998259</v>
      </c>
      <c r="BQ9" s="403">
        <v>20.719912099999998</v>
      </c>
      <c r="BR9" s="403">
        <v>20.8680947</v>
      </c>
      <c r="BS9" s="403">
        <v>20.918238200000001</v>
      </c>
      <c r="BT9" s="403">
        <v>20.870866899999999</v>
      </c>
      <c r="BU9" s="403">
        <v>21.159108100000001</v>
      </c>
      <c r="BV9" s="403">
        <v>21.287568799999999</v>
      </c>
    </row>
    <row r="10" spans="1:74" ht="11.1" customHeight="1" x14ac:dyDescent="0.2">
      <c r="C10" s="222"/>
      <c r="D10" s="222"/>
      <c r="E10" s="222"/>
      <c r="F10" s="222"/>
      <c r="G10" s="222"/>
      <c r="H10" s="222"/>
      <c r="I10" s="222"/>
      <c r="J10" s="222"/>
      <c r="K10" s="222"/>
      <c r="L10" s="222"/>
      <c r="M10" s="222"/>
      <c r="N10" s="222"/>
      <c r="O10" s="222"/>
      <c r="P10" s="222"/>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404"/>
      <c r="BB10" s="404"/>
      <c r="BC10" s="404"/>
      <c r="BD10" s="404"/>
      <c r="BE10" s="404"/>
      <c r="BF10" s="404"/>
      <c r="BG10" s="404"/>
      <c r="BH10" s="404"/>
      <c r="BI10" s="404"/>
      <c r="BJ10" s="404"/>
      <c r="BK10" s="404"/>
      <c r="BL10" s="404"/>
      <c r="BM10" s="404"/>
      <c r="BN10" s="404"/>
      <c r="BO10" s="404"/>
      <c r="BP10" s="404"/>
      <c r="BQ10" s="404"/>
      <c r="BR10" s="404"/>
      <c r="BS10" s="404"/>
      <c r="BT10" s="404"/>
      <c r="BU10" s="404"/>
      <c r="BV10" s="404"/>
    </row>
    <row r="11" spans="1:74" ht="11.1" customHeight="1" x14ac:dyDescent="0.2">
      <c r="A11" s="162" t="s">
        <v>376</v>
      </c>
      <c r="B11" s="172" t="s">
        <v>392</v>
      </c>
      <c r="C11" s="250">
        <v>4.8294230000000002</v>
      </c>
      <c r="D11" s="250">
        <v>4.725225</v>
      </c>
      <c r="E11" s="250">
        <v>4.6804189999999997</v>
      </c>
      <c r="F11" s="250">
        <v>5.204758</v>
      </c>
      <c r="G11" s="250">
        <v>5.5577399999999999</v>
      </c>
      <c r="H11" s="250">
        <v>5.4751899999999996</v>
      </c>
      <c r="I11" s="250">
        <v>5.6344859999999999</v>
      </c>
      <c r="J11" s="250">
        <v>5.5920160000000001</v>
      </c>
      <c r="K11" s="250">
        <v>5.7075379999999996</v>
      </c>
      <c r="L11" s="250">
        <v>5.4864369999999996</v>
      </c>
      <c r="M11" s="250">
        <v>5.3616590000000004</v>
      </c>
      <c r="N11" s="250">
        <v>5.1143510000000001</v>
      </c>
      <c r="O11" s="250">
        <v>4.9840900000000001</v>
      </c>
      <c r="P11" s="250">
        <v>4.9626390000000002</v>
      </c>
      <c r="Q11" s="250">
        <v>4.8333969999999997</v>
      </c>
      <c r="R11" s="250">
        <v>5.1139130000000002</v>
      </c>
      <c r="S11" s="250">
        <v>5.4678269999999998</v>
      </c>
      <c r="T11" s="250">
        <v>5.6572019999999998</v>
      </c>
      <c r="U11" s="250">
        <v>5.7324659999999996</v>
      </c>
      <c r="V11" s="250">
        <v>5.6068550000000004</v>
      </c>
      <c r="W11" s="250">
        <v>5.8120029999999998</v>
      </c>
      <c r="X11" s="250">
        <v>5.6061189999999996</v>
      </c>
      <c r="Y11" s="250">
        <v>5.3181770000000004</v>
      </c>
      <c r="Z11" s="250">
        <v>5.0946530000000001</v>
      </c>
      <c r="AA11" s="250">
        <v>4.9342860000000002</v>
      </c>
      <c r="AB11" s="250">
        <v>4.847245</v>
      </c>
      <c r="AC11" s="250">
        <v>4.9279590000000004</v>
      </c>
      <c r="AD11" s="250">
        <v>5.4583430000000002</v>
      </c>
      <c r="AE11" s="250">
        <v>5.6657849999999996</v>
      </c>
      <c r="AF11" s="250">
        <v>5.8457780000000001</v>
      </c>
      <c r="AG11" s="250">
        <v>5.881087</v>
      </c>
      <c r="AH11" s="250">
        <v>5.6723109999999997</v>
      </c>
      <c r="AI11" s="250">
        <v>5.6369360000000004</v>
      </c>
      <c r="AJ11" s="250">
        <v>5.5557730000000003</v>
      </c>
      <c r="AK11" s="250">
        <v>5.3515750000000004</v>
      </c>
      <c r="AL11" s="250">
        <v>5.2089800000000004</v>
      </c>
      <c r="AM11" s="250">
        <v>4.9578340000000001</v>
      </c>
      <c r="AN11" s="250">
        <v>4.7934320000000001</v>
      </c>
      <c r="AO11" s="250">
        <v>4.9624449999999998</v>
      </c>
      <c r="AP11" s="250">
        <v>5.3827100000000003</v>
      </c>
      <c r="AQ11" s="250">
        <v>5.8680880000000002</v>
      </c>
      <c r="AR11" s="250">
        <v>5.8014150000000004</v>
      </c>
      <c r="AS11" s="250">
        <v>6.0503460000000002</v>
      </c>
      <c r="AT11" s="250">
        <v>6.4029670000000003</v>
      </c>
      <c r="AU11" s="250">
        <v>6.300961</v>
      </c>
      <c r="AV11" s="250">
        <v>6.238969</v>
      </c>
      <c r="AW11" s="250">
        <v>5.9470219999999996</v>
      </c>
      <c r="AX11" s="250">
        <v>5.5732159724999999</v>
      </c>
      <c r="AY11" s="250">
        <v>5.2641922945999999</v>
      </c>
      <c r="AZ11" s="250">
        <v>5.2465770067999999</v>
      </c>
      <c r="BA11" s="403">
        <v>5.3569704033000001</v>
      </c>
      <c r="BB11" s="403">
        <v>6.0277238161</v>
      </c>
      <c r="BC11" s="403">
        <v>6.3940635609000003</v>
      </c>
      <c r="BD11" s="403">
        <v>6.503098177</v>
      </c>
      <c r="BE11" s="403">
        <v>6.5049761386</v>
      </c>
      <c r="BF11" s="403">
        <v>6.5629246374000001</v>
      </c>
      <c r="BG11" s="403">
        <v>6.8748033280999996</v>
      </c>
      <c r="BH11" s="403">
        <v>6.6048167639999997</v>
      </c>
      <c r="BI11" s="403">
        <v>6.2492794934000004</v>
      </c>
      <c r="BJ11" s="403">
        <v>5.9615848783000001</v>
      </c>
      <c r="BK11" s="403">
        <v>5.5245430687999999</v>
      </c>
      <c r="BL11" s="403">
        <v>5.4839568484000001</v>
      </c>
      <c r="BM11" s="403">
        <v>5.5502057902999997</v>
      </c>
      <c r="BN11" s="403">
        <v>6.2359912328</v>
      </c>
      <c r="BO11" s="403">
        <v>6.6074220222999998</v>
      </c>
      <c r="BP11" s="403">
        <v>6.7113884455999999</v>
      </c>
      <c r="BQ11" s="403">
        <v>6.7200216480000003</v>
      </c>
      <c r="BR11" s="403">
        <v>6.7802834078999998</v>
      </c>
      <c r="BS11" s="403">
        <v>7.1100085941</v>
      </c>
      <c r="BT11" s="403">
        <v>6.8267167127999997</v>
      </c>
      <c r="BU11" s="403">
        <v>6.5275984432999996</v>
      </c>
      <c r="BV11" s="403">
        <v>6.1838332508000002</v>
      </c>
    </row>
    <row r="12" spans="1:74" ht="11.1" customHeight="1" x14ac:dyDescent="0.2">
      <c r="A12" s="162" t="s">
        <v>259</v>
      </c>
      <c r="B12" s="173" t="s">
        <v>351</v>
      </c>
      <c r="C12" s="250">
        <v>0.690639</v>
      </c>
      <c r="D12" s="250">
        <v>0.69863900000000001</v>
      </c>
      <c r="E12" s="250">
        <v>0.69863900000000001</v>
      </c>
      <c r="F12" s="250">
        <v>0.70963900000000002</v>
      </c>
      <c r="G12" s="250">
        <v>0.69963900000000001</v>
      </c>
      <c r="H12" s="250">
        <v>0.70463900000000002</v>
      </c>
      <c r="I12" s="250">
        <v>0.71463900000000002</v>
      </c>
      <c r="J12" s="250">
        <v>0.72563900000000003</v>
      </c>
      <c r="K12" s="250">
        <v>0.73463900000000004</v>
      </c>
      <c r="L12" s="250">
        <v>0.72863900000000004</v>
      </c>
      <c r="M12" s="250">
        <v>0.71963900000000003</v>
      </c>
      <c r="N12" s="250">
        <v>0.68063899999999999</v>
      </c>
      <c r="O12" s="250">
        <v>0.67763899999999999</v>
      </c>
      <c r="P12" s="250">
        <v>0.66563899999999998</v>
      </c>
      <c r="Q12" s="250">
        <v>0.66263899999999998</v>
      </c>
      <c r="R12" s="250">
        <v>0.65163899999999997</v>
      </c>
      <c r="S12" s="250">
        <v>0.67663899999999999</v>
      </c>
      <c r="T12" s="250">
        <v>0.67063899999999999</v>
      </c>
      <c r="U12" s="250">
        <v>0.67763899999999999</v>
      </c>
      <c r="V12" s="250">
        <v>0.66163899999999998</v>
      </c>
      <c r="W12" s="250">
        <v>0.67863899999999999</v>
      </c>
      <c r="X12" s="250">
        <v>0.70163900000000001</v>
      </c>
      <c r="Y12" s="250">
        <v>0.70263900000000001</v>
      </c>
      <c r="Z12" s="250">
        <v>0.686639</v>
      </c>
      <c r="AA12" s="250">
        <v>0.67663899999999999</v>
      </c>
      <c r="AB12" s="250">
        <v>0.66363899999999998</v>
      </c>
      <c r="AC12" s="250">
        <v>0.66363899999999998</v>
      </c>
      <c r="AD12" s="250">
        <v>0.67863899999999999</v>
      </c>
      <c r="AE12" s="250">
        <v>0.691639</v>
      </c>
      <c r="AF12" s="250">
        <v>0.69363900000000001</v>
      </c>
      <c r="AG12" s="250">
        <v>0.687639</v>
      </c>
      <c r="AH12" s="250">
        <v>0.66763899999999998</v>
      </c>
      <c r="AI12" s="250">
        <v>0.684639</v>
      </c>
      <c r="AJ12" s="250">
        <v>0.67163899999999999</v>
      </c>
      <c r="AK12" s="250">
        <v>0.70063900000000001</v>
      </c>
      <c r="AL12" s="250">
        <v>0.66263899999999998</v>
      </c>
      <c r="AM12" s="250">
        <v>0.65463899999999997</v>
      </c>
      <c r="AN12" s="250">
        <v>0.64463899999999996</v>
      </c>
      <c r="AO12" s="250">
        <v>0.684639</v>
      </c>
      <c r="AP12" s="250">
        <v>0.70863900000000002</v>
      </c>
      <c r="AQ12" s="250">
        <v>0.70863900000000002</v>
      </c>
      <c r="AR12" s="250">
        <v>0.682639</v>
      </c>
      <c r="AS12" s="250">
        <v>0.67863899999999999</v>
      </c>
      <c r="AT12" s="250">
        <v>0.71163900000000002</v>
      </c>
      <c r="AU12" s="250">
        <v>0.71363900000000002</v>
      </c>
      <c r="AV12" s="250">
        <v>0.69763900000000001</v>
      </c>
      <c r="AW12" s="250">
        <v>0.69763900000000001</v>
      </c>
      <c r="AX12" s="250">
        <v>0.69494815015</v>
      </c>
      <c r="AY12" s="250">
        <v>0.70109648489999998</v>
      </c>
      <c r="AZ12" s="250">
        <v>0.66916513505999997</v>
      </c>
      <c r="BA12" s="403">
        <v>0.69742088239</v>
      </c>
      <c r="BB12" s="403">
        <v>0.71950877768999999</v>
      </c>
      <c r="BC12" s="403">
        <v>0.71944300642000003</v>
      </c>
      <c r="BD12" s="403">
        <v>0.69501451466999997</v>
      </c>
      <c r="BE12" s="403">
        <v>0.69165255226</v>
      </c>
      <c r="BF12" s="403">
        <v>0.72571393854999999</v>
      </c>
      <c r="BG12" s="403">
        <v>0.72673056979999995</v>
      </c>
      <c r="BH12" s="403">
        <v>0.71153619236999999</v>
      </c>
      <c r="BI12" s="403">
        <v>0.71177347878999997</v>
      </c>
      <c r="BJ12" s="403">
        <v>0.70872923734000004</v>
      </c>
      <c r="BK12" s="403">
        <v>0.71439009053000002</v>
      </c>
      <c r="BL12" s="403">
        <v>0.70321156823999997</v>
      </c>
      <c r="BM12" s="403">
        <v>0.71133198023999999</v>
      </c>
      <c r="BN12" s="403">
        <v>0.73253018150000004</v>
      </c>
      <c r="BO12" s="403">
        <v>0.73240942831</v>
      </c>
      <c r="BP12" s="403">
        <v>0.70867807011999995</v>
      </c>
      <c r="BQ12" s="403">
        <v>0.70597424499000005</v>
      </c>
      <c r="BR12" s="403">
        <v>0.73867959546999995</v>
      </c>
      <c r="BS12" s="403">
        <v>0.73949743873999996</v>
      </c>
      <c r="BT12" s="403">
        <v>0.72465035343999995</v>
      </c>
      <c r="BU12" s="403">
        <v>0.72493781926</v>
      </c>
      <c r="BV12" s="403">
        <v>0.72200517429</v>
      </c>
    </row>
    <row r="13" spans="1:74" ht="11.1" customHeight="1" x14ac:dyDescent="0.2">
      <c r="A13" s="162" t="s">
        <v>260</v>
      </c>
      <c r="B13" s="173" t="s">
        <v>352</v>
      </c>
      <c r="C13" s="250">
        <v>2.7215479999999999</v>
      </c>
      <c r="D13" s="250">
        <v>2.6215480000000002</v>
      </c>
      <c r="E13" s="250">
        <v>2.6145480000000001</v>
      </c>
      <c r="F13" s="250">
        <v>3.1285479999999999</v>
      </c>
      <c r="G13" s="250">
        <v>3.4955479999999999</v>
      </c>
      <c r="H13" s="250">
        <v>3.4485480000000002</v>
      </c>
      <c r="I13" s="250">
        <v>3.6345480000000001</v>
      </c>
      <c r="J13" s="250">
        <v>3.5935480000000002</v>
      </c>
      <c r="K13" s="250">
        <v>3.6765479999999999</v>
      </c>
      <c r="L13" s="250">
        <v>3.4735480000000001</v>
      </c>
      <c r="M13" s="250">
        <v>3.3435480000000002</v>
      </c>
      <c r="N13" s="250">
        <v>3.143548</v>
      </c>
      <c r="O13" s="250">
        <v>2.9875479999999999</v>
      </c>
      <c r="P13" s="250">
        <v>2.970548</v>
      </c>
      <c r="Q13" s="250">
        <v>2.9165480000000001</v>
      </c>
      <c r="R13" s="250">
        <v>3.1545480000000001</v>
      </c>
      <c r="S13" s="250">
        <v>3.4935480000000001</v>
      </c>
      <c r="T13" s="250">
        <v>3.6725479999999999</v>
      </c>
      <c r="U13" s="250">
        <v>3.7435480000000001</v>
      </c>
      <c r="V13" s="250">
        <v>3.6205479999999999</v>
      </c>
      <c r="W13" s="250">
        <v>3.8385479999999998</v>
      </c>
      <c r="X13" s="250">
        <v>3.595548</v>
      </c>
      <c r="Y13" s="250">
        <v>3.3105479999999998</v>
      </c>
      <c r="Z13" s="250">
        <v>3.0715479999999999</v>
      </c>
      <c r="AA13" s="250">
        <v>2.9325480000000002</v>
      </c>
      <c r="AB13" s="250">
        <v>2.9355479999999998</v>
      </c>
      <c r="AC13" s="250">
        <v>2.9765480000000002</v>
      </c>
      <c r="AD13" s="250">
        <v>3.4495480000000001</v>
      </c>
      <c r="AE13" s="250">
        <v>3.6465480000000001</v>
      </c>
      <c r="AF13" s="250">
        <v>3.833548</v>
      </c>
      <c r="AG13" s="250">
        <v>3.8945479999999999</v>
      </c>
      <c r="AH13" s="250">
        <v>3.7155480000000001</v>
      </c>
      <c r="AI13" s="250">
        <v>3.631548</v>
      </c>
      <c r="AJ13" s="250">
        <v>3.5595479999999999</v>
      </c>
      <c r="AK13" s="250">
        <v>3.3175479999999999</v>
      </c>
      <c r="AL13" s="250">
        <v>3.2095479999999998</v>
      </c>
      <c r="AM13" s="250">
        <v>2.9655480000000001</v>
      </c>
      <c r="AN13" s="250">
        <v>2.7985479999999998</v>
      </c>
      <c r="AO13" s="250">
        <v>2.9395479999999998</v>
      </c>
      <c r="AP13" s="250">
        <v>3.3445480000000001</v>
      </c>
      <c r="AQ13" s="250">
        <v>3.8195480000000002</v>
      </c>
      <c r="AR13" s="250">
        <v>3.784548</v>
      </c>
      <c r="AS13" s="250">
        <v>4.058548</v>
      </c>
      <c r="AT13" s="250">
        <v>4.3595480000000002</v>
      </c>
      <c r="AU13" s="250">
        <v>4.2505480000000002</v>
      </c>
      <c r="AV13" s="250">
        <v>4.2145479999999997</v>
      </c>
      <c r="AW13" s="250">
        <v>3.905548</v>
      </c>
      <c r="AX13" s="250">
        <v>3.5450667895999999</v>
      </c>
      <c r="AY13" s="250">
        <v>3.2056541036000001</v>
      </c>
      <c r="AZ13" s="250">
        <v>3.1716931507999999</v>
      </c>
      <c r="BA13" s="403">
        <v>3.2305450887</v>
      </c>
      <c r="BB13" s="403">
        <v>3.8869838872</v>
      </c>
      <c r="BC13" s="403">
        <v>4.2432932679000004</v>
      </c>
      <c r="BD13" s="403">
        <v>4.3779106121</v>
      </c>
      <c r="BE13" s="403">
        <v>4.4070998926999998</v>
      </c>
      <c r="BF13" s="403">
        <v>4.4100487656</v>
      </c>
      <c r="BG13" s="403">
        <v>4.7167555864999997</v>
      </c>
      <c r="BH13" s="403">
        <v>4.4718557564000001</v>
      </c>
      <c r="BI13" s="403">
        <v>4.1001857081999997</v>
      </c>
      <c r="BJ13" s="403">
        <v>3.8233439936</v>
      </c>
      <c r="BK13" s="403">
        <v>3.3873948646000001</v>
      </c>
      <c r="BL13" s="403">
        <v>3.3545077075999998</v>
      </c>
      <c r="BM13" s="403">
        <v>3.4196322219000002</v>
      </c>
      <c r="BN13" s="403">
        <v>4.0921462678999996</v>
      </c>
      <c r="BO13" s="403">
        <v>4.4537441171000003</v>
      </c>
      <c r="BP13" s="403">
        <v>4.582528065</v>
      </c>
      <c r="BQ13" s="403">
        <v>4.6177137555999996</v>
      </c>
      <c r="BR13" s="403">
        <v>4.6244160345000003</v>
      </c>
      <c r="BS13" s="403">
        <v>4.9492854364000003</v>
      </c>
      <c r="BT13" s="403">
        <v>4.6907964815999996</v>
      </c>
      <c r="BU13" s="403">
        <v>4.3756889351000003</v>
      </c>
      <c r="BV13" s="403">
        <v>4.0425410538</v>
      </c>
    </row>
    <row r="14" spans="1:74" ht="11.1" customHeight="1" x14ac:dyDescent="0.2">
      <c r="A14" s="162" t="s">
        <v>261</v>
      </c>
      <c r="B14" s="173" t="s">
        <v>353</v>
      </c>
      <c r="C14" s="250">
        <v>1.0090859999999999</v>
      </c>
      <c r="D14" s="250">
        <v>0.97808600000000001</v>
      </c>
      <c r="E14" s="250">
        <v>0.94008599999999998</v>
      </c>
      <c r="F14" s="250">
        <v>0.93808599999999998</v>
      </c>
      <c r="G14" s="250">
        <v>0.92908599999999997</v>
      </c>
      <c r="H14" s="250">
        <v>0.91108599999999995</v>
      </c>
      <c r="I14" s="250">
        <v>0.86608600000000002</v>
      </c>
      <c r="J14" s="250">
        <v>0.85008600000000001</v>
      </c>
      <c r="K14" s="250">
        <v>0.88208600000000004</v>
      </c>
      <c r="L14" s="250">
        <v>0.87008600000000003</v>
      </c>
      <c r="M14" s="250">
        <v>0.87808600000000003</v>
      </c>
      <c r="N14" s="250">
        <v>0.86008600000000002</v>
      </c>
      <c r="O14" s="250">
        <v>0.89094099999999998</v>
      </c>
      <c r="P14" s="250">
        <v>0.89494099999999999</v>
      </c>
      <c r="Q14" s="250">
        <v>0.83494100000000004</v>
      </c>
      <c r="R14" s="250">
        <v>0.88894099999999998</v>
      </c>
      <c r="S14" s="250">
        <v>0.88194099999999997</v>
      </c>
      <c r="T14" s="250">
        <v>0.88794099999999998</v>
      </c>
      <c r="U14" s="250">
        <v>0.88694099999999998</v>
      </c>
      <c r="V14" s="250">
        <v>0.88894099999999998</v>
      </c>
      <c r="W14" s="250">
        <v>0.88194099999999997</v>
      </c>
      <c r="X14" s="250">
        <v>0.89494099999999999</v>
      </c>
      <c r="Y14" s="250">
        <v>0.88194099999999997</v>
      </c>
      <c r="Z14" s="250">
        <v>0.90094099999999999</v>
      </c>
      <c r="AA14" s="250">
        <v>0.89094099999999998</v>
      </c>
      <c r="AB14" s="250">
        <v>0.85394099999999995</v>
      </c>
      <c r="AC14" s="250">
        <v>0.85694099999999995</v>
      </c>
      <c r="AD14" s="250">
        <v>0.89594099999999999</v>
      </c>
      <c r="AE14" s="250">
        <v>0.89694099999999999</v>
      </c>
      <c r="AF14" s="250">
        <v>0.89494099999999999</v>
      </c>
      <c r="AG14" s="250">
        <v>0.89094099999999998</v>
      </c>
      <c r="AH14" s="250">
        <v>0.89694099999999999</v>
      </c>
      <c r="AI14" s="250">
        <v>0.89894099999999999</v>
      </c>
      <c r="AJ14" s="250">
        <v>0.909941</v>
      </c>
      <c r="AK14" s="250">
        <v>0.913941</v>
      </c>
      <c r="AL14" s="250">
        <v>0.91994100000000001</v>
      </c>
      <c r="AM14" s="250">
        <v>0.92894100000000002</v>
      </c>
      <c r="AN14" s="250">
        <v>0.92294100000000001</v>
      </c>
      <c r="AO14" s="250">
        <v>0.914941</v>
      </c>
      <c r="AP14" s="250">
        <v>0.92094100000000001</v>
      </c>
      <c r="AQ14" s="250">
        <v>0.92494100000000001</v>
      </c>
      <c r="AR14" s="250">
        <v>0.92194100000000001</v>
      </c>
      <c r="AS14" s="250">
        <v>0.89894099999999999</v>
      </c>
      <c r="AT14" s="250">
        <v>0.912941</v>
      </c>
      <c r="AU14" s="250">
        <v>0.908941</v>
      </c>
      <c r="AV14" s="250">
        <v>0.912941</v>
      </c>
      <c r="AW14" s="250">
        <v>0.909941</v>
      </c>
      <c r="AX14" s="250">
        <v>0.90933501833999997</v>
      </c>
      <c r="AY14" s="250">
        <v>0.91951813293999995</v>
      </c>
      <c r="AZ14" s="250">
        <v>0.91335216309</v>
      </c>
      <c r="BA14" s="403">
        <v>0.90556830349999995</v>
      </c>
      <c r="BB14" s="403">
        <v>0.91167903296999997</v>
      </c>
      <c r="BC14" s="403">
        <v>0.91518272173000004</v>
      </c>
      <c r="BD14" s="403">
        <v>0.91301204705000005</v>
      </c>
      <c r="BE14" s="403">
        <v>0.88976681682000003</v>
      </c>
      <c r="BF14" s="403">
        <v>0.90378594359999997</v>
      </c>
      <c r="BG14" s="403">
        <v>0.90045908247999995</v>
      </c>
      <c r="BH14" s="403">
        <v>0.90357952615000003</v>
      </c>
      <c r="BI14" s="403">
        <v>0.90118439224000002</v>
      </c>
      <c r="BJ14" s="403">
        <v>0.90323674140999999</v>
      </c>
      <c r="BK14" s="403">
        <v>0.9134009904</v>
      </c>
      <c r="BL14" s="403">
        <v>0.90740057884000003</v>
      </c>
      <c r="BM14" s="403">
        <v>0.89962444705</v>
      </c>
      <c r="BN14" s="403">
        <v>0.90565343689</v>
      </c>
      <c r="BO14" s="403">
        <v>0.90910866146000002</v>
      </c>
      <c r="BP14" s="403">
        <v>0.90691807666000002</v>
      </c>
      <c r="BQ14" s="403">
        <v>0.88381893875999995</v>
      </c>
      <c r="BR14" s="403">
        <v>0.89773030968</v>
      </c>
      <c r="BS14" s="403">
        <v>0.89443259407999998</v>
      </c>
      <c r="BT14" s="403">
        <v>0.89750882584000002</v>
      </c>
      <c r="BU14" s="403">
        <v>0.89512938791999996</v>
      </c>
      <c r="BV14" s="403">
        <v>0.89716102022999999</v>
      </c>
    </row>
    <row r="15" spans="1:74" ht="11.1" customHeight="1" x14ac:dyDescent="0.2">
      <c r="A15" s="162" t="s">
        <v>262</v>
      </c>
      <c r="B15" s="173" t="s">
        <v>354</v>
      </c>
      <c r="C15" s="250">
        <v>0.40815000000000001</v>
      </c>
      <c r="D15" s="250">
        <v>0.426952</v>
      </c>
      <c r="E15" s="250">
        <v>0.42714600000000003</v>
      </c>
      <c r="F15" s="250">
        <v>0.428485</v>
      </c>
      <c r="G15" s="250">
        <v>0.43346699999999999</v>
      </c>
      <c r="H15" s="250">
        <v>0.41091699999999998</v>
      </c>
      <c r="I15" s="250">
        <v>0.419213</v>
      </c>
      <c r="J15" s="250">
        <v>0.42274299999999998</v>
      </c>
      <c r="K15" s="250">
        <v>0.41426499999999999</v>
      </c>
      <c r="L15" s="250">
        <v>0.41416399999999998</v>
      </c>
      <c r="M15" s="250">
        <v>0.42038599999999998</v>
      </c>
      <c r="N15" s="250">
        <v>0.43007800000000002</v>
      </c>
      <c r="O15" s="250">
        <v>0.42796200000000001</v>
      </c>
      <c r="P15" s="250">
        <v>0.43151099999999998</v>
      </c>
      <c r="Q15" s="250">
        <v>0.419269</v>
      </c>
      <c r="R15" s="250">
        <v>0.41878500000000002</v>
      </c>
      <c r="S15" s="250">
        <v>0.41569899999999999</v>
      </c>
      <c r="T15" s="250">
        <v>0.42607400000000001</v>
      </c>
      <c r="U15" s="250">
        <v>0.42433799999999999</v>
      </c>
      <c r="V15" s="250">
        <v>0.43572699999999998</v>
      </c>
      <c r="W15" s="250">
        <v>0.41287499999999999</v>
      </c>
      <c r="X15" s="250">
        <v>0.413991</v>
      </c>
      <c r="Y15" s="250">
        <v>0.42304900000000001</v>
      </c>
      <c r="Z15" s="250">
        <v>0.435525</v>
      </c>
      <c r="AA15" s="250">
        <v>0.43415799999999999</v>
      </c>
      <c r="AB15" s="250">
        <v>0.394117</v>
      </c>
      <c r="AC15" s="250">
        <v>0.43083100000000002</v>
      </c>
      <c r="AD15" s="250">
        <v>0.43421500000000002</v>
      </c>
      <c r="AE15" s="250">
        <v>0.43065700000000001</v>
      </c>
      <c r="AF15" s="250">
        <v>0.42365000000000003</v>
      </c>
      <c r="AG15" s="250">
        <v>0.40795900000000002</v>
      </c>
      <c r="AH15" s="250">
        <v>0.392183</v>
      </c>
      <c r="AI15" s="250">
        <v>0.42180800000000002</v>
      </c>
      <c r="AJ15" s="250">
        <v>0.41464499999999999</v>
      </c>
      <c r="AK15" s="250">
        <v>0.41944700000000001</v>
      </c>
      <c r="AL15" s="250">
        <v>0.416852</v>
      </c>
      <c r="AM15" s="250">
        <v>0.40870600000000001</v>
      </c>
      <c r="AN15" s="250">
        <v>0.42730400000000002</v>
      </c>
      <c r="AO15" s="250">
        <v>0.423317</v>
      </c>
      <c r="AP15" s="250">
        <v>0.408582</v>
      </c>
      <c r="AQ15" s="250">
        <v>0.41496</v>
      </c>
      <c r="AR15" s="250">
        <v>0.41228700000000001</v>
      </c>
      <c r="AS15" s="250">
        <v>0.41421799999999998</v>
      </c>
      <c r="AT15" s="250">
        <v>0.41883900000000002</v>
      </c>
      <c r="AU15" s="250">
        <v>0.42783300000000002</v>
      </c>
      <c r="AV15" s="250">
        <v>0.41384100000000001</v>
      </c>
      <c r="AW15" s="250">
        <v>0.433894</v>
      </c>
      <c r="AX15" s="250">
        <v>0.42386601439999999</v>
      </c>
      <c r="AY15" s="250">
        <v>0.43792357308000002</v>
      </c>
      <c r="AZ15" s="250">
        <v>0.49236655783</v>
      </c>
      <c r="BA15" s="403">
        <v>0.52343612868</v>
      </c>
      <c r="BB15" s="403">
        <v>0.50955211815000001</v>
      </c>
      <c r="BC15" s="403">
        <v>0.51614456492000005</v>
      </c>
      <c r="BD15" s="403">
        <v>0.51716100314000002</v>
      </c>
      <c r="BE15" s="403">
        <v>0.51645687674999996</v>
      </c>
      <c r="BF15" s="403">
        <v>0.52337598957999998</v>
      </c>
      <c r="BG15" s="403">
        <v>0.53085808931</v>
      </c>
      <c r="BH15" s="403">
        <v>0.51784528903000004</v>
      </c>
      <c r="BI15" s="403">
        <v>0.53613591418999995</v>
      </c>
      <c r="BJ15" s="403">
        <v>0.52627490595000004</v>
      </c>
      <c r="BK15" s="403">
        <v>0.50935712331000005</v>
      </c>
      <c r="BL15" s="403">
        <v>0.51883699376000003</v>
      </c>
      <c r="BM15" s="403">
        <v>0.51961714108000001</v>
      </c>
      <c r="BN15" s="403">
        <v>0.50566134656999995</v>
      </c>
      <c r="BO15" s="403">
        <v>0.51215981543</v>
      </c>
      <c r="BP15" s="403">
        <v>0.51326423391999998</v>
      </c>
      <c r="BQ15" s="403">
        <v>0.51251470860000004</v>
      </c>
      <c r="BR15" s="403">
        <v>0.51945746831999995</v>
      </c>
      <c r="BS15" s="403">
        <v>0.52679312488999996</v>
      </c>
      <c r="BT15" s="403">
        <v>0.51376105199</v>
      </c>
      <c r="BU15" s="403">
        <v>0.53184230094999996</v>
      </c>
      <c r="BV15" s="403">
        <v>0.52212600242999996</v>
      </c>
    </row>
    <row r="16" spans="1:74" ht="11.1" customHeight="1" x14ac:dyDescent="0.2">
      <c r="C16" s="222"/>
      <c r="D16" s="222"/>
      <c r="E16" s="222"/>
      <c r="F16" s="222"/>
      <c r="G16" s="222"/>
      <c r="H16" s="222"/>
      <c r="I16" s="222"/>
      <c r="J16" s="222"/>
      <c r="K16" s="222"/>
      <c r="L16" s="222"/>
      <c r="M16" s="222"/>
      <c r="N16" s="222"/>
      <c r="O16" s="222"/>
      <c r="P16" s="222"/>
      <c r="Q16" s="222"/>
      <c r="R16" s="222"/>
      <c r="S16" s="222"/>
      <c r="T16" s="222"/>
      <c r="U16" s="222"/>
      <c r="V16" s="222"/>
      <c r="W16" s="222"/>
      <c r="X16" s="222"/>
      <c r="Y16" s="222"/>
      <c r="Z16" s="222"/>
      <c r="AA16" s="222"/>
      <c r="AB16" s="222"/>
      <c r="AC16" s="222"/>
      <c r="AD16" s="222"/>
      <c r="AE16" s="222"/>
      <c r="AF16" s="222"/>
      <c r="AG16" s="222"/>
      <c r="AH16" s="222"/>
      <c r="AI16" s="222"/>
      <c r="AJ16" s="222"/>
      <c r="AK16" s="222"/>
      <c r="AL16" s="222"/>
      <c r="AM16" s="222"/>
      <c r="AN16" s="222"/>
      <c r="AO16" s="222"/>
      <c r="AP16" s="222"/>
      <c r="AQ16" s="222"/>
      <c r="AR16" s="222"/>
      <c r="AS16" s="222"/>
      <c r="AT16" s="222"/>
      <c r="AU16" s="222"/>
      <c r="AV16" s="222"/>
      <c r="AW16" s="222"/>
      <c r="AX16" s="222"/>
      <c r="AY16" s="222"/>
      <c r="AZ16" s="222"/>
      <c r="BA16" s="404"/>
      <c r="BB16" s="404"/>
      <c r="BC16" s="404"/>
      <c r="BD16" s="404"/>
      <c r="BE16" s="404"/>
      <c r="BF16" s="404"/>
      <c r="BG16" s="404"/>
      <c r="BH16" s="404"/>
      <c r="BI16" s="404"/>
      <c r="BJ16" s="404"/>
      <c r="BK16" s="404"/>
      <c r="BL16" s="404"/>
      <c r="BM16" s="404"/>
      <c r="BN16" s="404"/>
      <c r="BO16" s="404"/>
      <c r="BP16" s="404"/>
      <c r="BQ16" s="404"/>
      <c r="BR16" s="404"/>
      <c r="BS16" s="404"/>
      <c r="BT16" s="404"/>
      <c r="BU16" s="404"/>
      <c r="BV16" s="404"/>
    </row>
    <row r="17" spans="1:74" ht="11.1" customHeight="1" x14ac:dyDescent="0.2">
      <c r="A17" s="162" t="s">
        <v>356</v>
      </c>
      <c r="B17" s="172" t="s">
        <v>393</v>
      </c>
      <c r="C17" s="250">
        <v>4.603726</v>
      </c>
      <c r="D17" s="250">
        <v>4.5950949999999997</v>
      </c>
      <c r="E17" s="250">
        <v>4.5619370000000004</v>
      </c>
      <c r="F17" s="250">
        <v>4.5228770000000003</v>
      </c>
      <c r="G17" s="250">
        <v>4.4526700000000003</v>
      </c>
      <c r="H17" s="250">
        <v>4.1981310000000001</v>
      </c>
      <c r="I17" s="250">
        <v>4.5960390000000002</v>
      </c>
      <c r="J17" s="250">
        <v>4.296119</v>
      </c>
      <c r="K17" s="250">
        <v>3.955508</v>
      </c>
      <c r="L17" s="250">
        <v>4.4467559999999997</v>
      </c>
      <c r="M17" s="250">
        <v>4.6759230000000001</v>
      </c>
      <c r="N17" s="250">
        <v>4.5780469999999998</v>
      </c>
      <c r="O17" s="250">
        <v>4.4376189999999998</v>
      </c>
      <c r="P17" s="250">
        <v>4.467619</v>
      </c>
      <c r="Q17" s="250">
        <v>4.5246190000000004</v>
      </c>
      <c r="R17" s="250">
        <v>4.4606190000000003</v>
      </c>
      <c r="S17" s="250">
        <v>4.2916189999999999</v>
      </c>
      <c r="T17" s="250">
        <v>4.1866190000000003</v>
      </c>
      <c r="U17" s="250">
        <v>4.3216190000000001</v>
      </c>
      <c r="V17" s="250">
        <v>4.1476189999999997</v>
      </c>
      <c r="W17" s="250">
        <v>4.0856190000000003</v>
      </c>
      <c r="X17" s="250">
        <v>4.3206189999999998</v>
      </c>
      <c r="Y17" s="250">
        <v>4.2706189999999999</v>
      </c>
      <c r="Z17" s="250">
        <v>4.0716190000000001</v>
      </c>
      <c r="AA17" s="250">
        <v>4.4765290000000002</v>
      </c>
      <c r="AB17" s="250">
        <v>4.3735290000000004</v>
      </c>
      <c r="AC17" s="250">
        <v>4.2625289999999998</v>
      </c>
      <c r="AD17" s="250">
        <v>4.3705290000000003</v>
      </c>
      <c r="AE17" s="250">
        <v>4.0645290000000003</v>
      </c>
      <c r="AF17" s="250">
        <v>4.1885289999999999</v>
      </c>
      <c r="AG17" s="250">
        <v>4.3315289999999997</v>
      </c>
      <c r="AH17" s="250">
        <v>4.1335290000000002</v>
      </c>
      <c r="AI17" s="250">
        <v>3.9005290000000001</v>
      </c>
      <c r="AJ17" s="250">
        <v>4.3035290000000002</v>
      </c>
      <c r="AK17" s="250">
        <v>4.3345289999999999</v>
      </c>
      <c r="AL17" s="250">
        <v>4.3365289999999996</v>
      </c>
      <c r="AM17" s="250">
        <v>4.2665290000000002</v>
      </c>
      <c r="AN17" s="250">
        <v>4.2695290000000004</v>
      </c>
      <c r="AO17" s="250">
        <v>4.2585290000000002</v>
      </c>
      <c r="AP17" s="250">
        <v>4.1495290000000002</v>
      </c>
      <c r="AQ17" s="250">
        <v>4.0095689999999999</v>
      </c>
      <c r="AR17" s="250">
        <v>3.738569</v>
      </c>
      <c r="AS17" s="250">
        <v>4.0505690000000003</v>
      </c>
      <c r="AT17" s="250">
        <v>3.881529</v>
      </c>
      <c r="AU17" s="250">
        <v>3.9105289999999999</v>
      </c>
      <c r="AV17" s="250">
        <v>4.0785289999999996</v>
      </c>
      <c r="AW17" s="250">
        <v>4.3405290000000001</v>
      </c>
      <c r="AX17" s="250">
        <v>4.4546173068000003</v>
      </c>
      <c r="AY17" s="250">
        <v>4.3436120425000002</v>
      </c>
      <c r="AZ17" s="250">
        <v>4.4536054027</v>
      </c>
      <c r="BA17" s="403">
        <v>4.5161966697000002</v>
      </c>
      <c r="BB17" s="403">
        <v>4.5525981798000004</v>
      </c>
      <c r="BC17" s="403">
        <v>4.4371679714000001</v>
      </c>
      <c r="BD17" s="403">
        <v>4.4377400917000003</v>
      </c>
      <c r="BE17" s="403">
        <v>4.4594690792999998</v>
      </c>
      <c r="BF17" s="403">
        <v>4.3350686615000003</v>
      </c>
      <c r="BG17" s="403">
        <v>4.2366351804000004</v>
      </c>
      <c r="BH17" s="403">
        <v>4.5270179922000002</v>
      </c>
      <c r="BI17" s="403">
        <v>4.5323139744000001</v>
      </c>
      <c r="BJ17" s="403">
        <v>4.5352693712000001</v>
      </c>
      <c r="BK17" s="403">
        <v>4.5275627077999996</v>
      </c>
      <c r="BL17" s="403">
        <v>4.5498958215999998</v>
      </c>
      <c r="BM17" s="403">
        <v>4.5338480919000004</v>
      </c>
      <c r="BN17" s="403">
        <v>4.5224502406999996</v>
      </c>
      <c r="BO17" s="403">
        <v>4.4205683683999997</v>
      </c>
      <c r="BP17" s="403">
        <v>4.4513091869999997</v>
      </c>
      <c r="BQ17" s="403">
        <v>4.4812446011000002</v>
      </c>
      <c r="BR17" s="403">
        <v>4.4260973581999998</v>
      </c>
      <c r="BS17" s="403">
        <v>4.3101602746000003</v>
      </c>
      <c r="BT17" s="403">
        <v>4.5998381457999997</v>
      </c>
      <c r="BU17" s="403">
        <v>4.6010729626</v>
      </c>
      <c r="BV17" s="403">
        <v>4.5901855301000003</v>
      </c>
    </row>
    <row r="18" spans="1:74" ht="11.1" customHeight="1" x14ac:dyDescent="0.2">
      <c r="A18" s="162" t="s">
        <v>263</v>
      </c>
      <c r="B18" s="173" t="s">
        <v>355</v>
      </c>
      <c r="C18" s="250">
        <v>2.0425589999999998</v>
      </c>
      <c r="D18" s="250">
        <v>2.072559</v>
      </c>
      <c r="E18" s="250">
        <v>2.0175589999999999</v>
      </c>
      <c r="F18" s="250">
        <v>2.0425589999999998</v>
      </c>
      <c r="G18" s="250">
        <v>1.9705589999999999</v>
      </c>
      <c r="H18" s="250">
        <v>1.8235589999999999</v>
      </c>
      <c r="I18" s="250">
        <v>2.1395590000000002</v>
      </c>
      <c r="J18" s="250">
        <v>1.9445589999999999</v>
      </c>
      <c r="K18" s="250">
        <v>1.621559</v>
      </c>
      <c r="L18" s="250">
        <v>2.1245590000000001</v>
      </c>
      <c r="M18" s="250">
        <v>2.1645590000000001</v>
      </c>
      <c r="N18" s="250">
        <v>2.0735589999999999</v>
      </c>
      <c r="O18" s="250">
        <v>2.0408580000000001</v>
      </c>
      <c r="P18" s="250">
        <v>2.0768580000000001</v>
      </c>
      <c r="Q18" s="250">
        <v>2.1368580000000001</v>
      </c>
      <c r="R18" s="250">
        <v>2.1268579999999999</v>
      </c>
      <c r="S18" s="250">
        <v>1.9958579999999999</v>
      </c>
      <c r="T18" s="250">
        <v>1.8948579999999999</v>
      </c>
      <c r="U18" s="250">
        <v>2.0108579999999998</v>
      </c>
      <c r="V18" s="250">
        <v>1.9358580000000001</v>
      </c>
      <c r="W18" s="250">
        <v>1.7858579999999999</v>
      </c>
      <c r="X18" s="250">
        <v>1.9498580000000001</v>
      </c>
      <c r="Y18" s="250">
        <v>1.877858</v>
      </c>
      <c r="Z18" s="250">
        <v>1.9418580000000001</v>
      </c>
      <c r="AA18" s="250">
        <v>2.0358580000000002</v>
      </c>
      <c r="AB18" s="250">
        <v>1.960858</v>
      </c>
      <c r="AC18" s="250">
        <v>1.9138580000000001</v>
      </c>
      <c r="AD18" s="250">
        <v>1.8808579999999999</v>
      </c>
      <c r="AE18" s="250">
        <v>1.668858</v>
      </c>
      <c r="AF18" s="250">
        <v>1.8588579999999999</v>
      </c>
      <c r="AG18" s="250">
        <v>1.924858</v>
      </c>
      <c r="AH18" s="250">
        <v>1.8828579999999999</v>
      </c>
      <c r="AI18" s="250">
        <v>1.6208579999999999</v>
      </c>
      <c r="AJ18" s="250">
        <v>1.8688579999999999</v>
      </c>
      <c r="AK18" s="250">
        <v>1.887858</v>
      </c>
      <c r="AL18" s="250">
        <v>1.863858</v>
      </c>
      <c r="AM18" s="250">
        <v>1.831858</v>
      </c>
      <c r="AN18" s="250">
        <v>1.758858</v>
      </c>
      <c r="AO18" s="250">
        <v>1.7678579999999999</v>
      </c>
      <c r="AP18" s="250">
        <v>1.730858</v>
      </c>
      <c r="AQ18" s="250">
        <v>1.599858</v>
      </c>
      <c r="AR18" s="250">
        <v>1.4098580000000001</v>
      </c>
      <c r="AS18" s="250">
        <v>1.726858</v>
      </c>
      <c r="AT18" s="250">
        <v>1.674858</v>
      </c>
      <c r="AU18" s="250">
        <v>1.587858</v>
      </c>
      <c r="AV18" s="250">
        <v>1.801858</v>
      </c>
      <c r="AW18" s="250">
        <v>1.998858</v>
      </c>
      <c r="AX18" s="250">
        <v>2.0858537477999999</v>
      </c>
      <c r="AY18" s="250">
        <v>1.9750093377</v>
      </c>
      <c r="AZ18" s="250">
        <v>2.0866880095</v>
      </c>
      <c r="BA18" s="403">
        <v>2.1231701570000001</v>
      </c>
      <c r="BB18" s="403">
        <v>2.1582427615999999</v>
      </c>
      <c r="BC18" s="403">
        <v>2.0566182725000002</v>
      </c>
      <c r="BD18" s="403">
        <v>2.0542434913999998</v>
      </c>
      <c r="BE18" s="403">
        <v>2.1517161691000002</v>
      </c>
      <c r="BF18" s="403">
        <v>2.1491887387999999</v>
      </c>
      <c r="BG18" s="403">
        <v>1.8992220683000001</v>
      </c>
      <c r="BH18" s="403">
        <v>2.1583603967</v>
      </c>
      <c r="BI18" s="403">
        <v>2.1652090884000001</v>
      </c>
      <c r="BJ18" s="403">
        <v>2.1721088223999998</v>
      </c>
      <c r="BK18" s="403">
        <v>2.1694041438</v>
      </c>
      <c r="BL18" s="403">
        <v>2.1911935980999999</v>
      </c>
      <c r="BM18" s="403">
        <v>2.1840699332</v>
      </c>
      <c r="BN18" s="403">
        <v>2.1780540641999999</v>
      </c>
      <c r="BO18" s="403">
        <v>2.0806072044000001</v>
      </c>
      <c r="BP18" s="403">
        <v>2.0900528891999999</v>
      </c>
      <c r="BQ18" s="403">
        <v>2.1993752739999999</v>
      </c>
      <c r="BR18" s="403">
        <v>2.2083063139000001</v>
      </c>
      <c r="BS18" s="403">
        <v>1.9541561771</v>
      </c>
      <c r="BT18" s="403">
        <v>2.1968959445</v>
      </c>
      <c r="BU18" s="403">
        <v>2.1898138662000002</v>
      </c>
      <c r="BV18" s="403">
        <v>2.1827513097</v>
      </c>
    </row>
    <row r="19" spans="1:74" ht="11.1" customHeight="1" x14ac:dyDescent="0.2">
      <c r="A19" s="162" t="s">
        <v>1067</v>
      </c>
      <c r="B19" s="173" t="s">
        <v>1068</v>
      </c>
      <c r="C19" s="250">
        <v>1.15181</v>
      </c>
      <c r="D19" s="250">
        <v>1.165179</v>
      </c>
      <c r="E19" s="250">
        <v>1.1350210000000001</v>
      </c>
      <c r="F19" s="250">
        <v>1.139961</v>
      </c>
      <c r="G19" s="250">
        <v>1.144754</v>
      </c>
      <c r="H19" s="250">
        <v>1.041215</v>
      </c>
      <c r="I19" s="250">
        <v>1.136123</v>
      </c>
      <c r="J19" s="250">
        <v>0.98220300000000005</v>
      </c>
      <c r="K19" s="250">
        <v>0.964592</v>
      </c>
      <c r="L19" s="250">
        <v>0.91883999999999999</v>
      </c>
      <c r="M19" s="250">
        <v>1.1110070000000001</v>
      </c>
      <c r="N19" s="250">
        <v>1.1191310000000001</v>
      </c>
      <c r="O19" s="250">
        <v>1.130244</v>
      </c>
      <c r="P19" s="250">
        <v>1.112244</v>
      </c>
      <c r="Q19" s="250">
        <v>1.114244</v>
      </c>
      <c r="R19" s="250">
        <v>1.080244</v>
      </c>
      <c r="S19" s="250">
        <v>1.106244</v>
      </c>
      <c r="T19" s="250">
        <v>1.1032439999999999</v>
      </c>
      <c r="U19" s="250">
        <v>1.0812440000000001</v>
      </c>
      <c r="V19" s="250">
        <v>0.972244</v>
      </c>
      <c r="W19" s="250">
        <v>1.0332440000000001</v>
      </c>
      <c r="X19" s="250">
        <v>1.116244</v>
      </c>
      <c r="Y19" s="250">
        <v>1.138244</v>
      </c>
      <c r="Z19" s="250">
        <v>0.88024400000000003</v>
      </c>
      <c r="AA19" s="250">
        <v>1.1822440000000001</v>
      </c>
      <c r="AB19" s="250">
        <v>1.1612439999999999</v>
      </c>
      <c r="AC19" s="250">
        <v>1.1132439999999999</v>
      </c>
      <c r="AD19" s="250">
        <v>1.243244</v>
      </c>
      <c r="AE19" s="250">
        <v>1.1492439999999999</v>
      </c>
      <c r="AF19" s="250">
        <v>1.096244</v>
      </c>
      <c r="AG19" s="250">
        <v>1.169244</v>
      </c>
      <c r="AH19" s="250">
        <v>1.0652440000000001</v>
      </c>
      <c r="AI19" s="250">
        <v>1.0382439999999999</v>
      </c>
      <c r="AJ19" s="250">
        <v>1.193244</v>
      </c>
      <c r="AK19" s="250">
        <v>1.1982440000000001</v>
      </c>
      <c r="AL19" s="250">
        <v>1.237244</v>
      </c>
      <c r="AM19" s="250">
        <v>1.211244</v>
      </c>
      <c r="AN19" s="250">
        <v>1.2802439999999999</v>
      </c>
      <c r="AO19" s="250">
        <v>1.255244</v>
      </c>
      <c r="AP19" s="250">
        <v>1.191244</v>
      </c>
      <c r="AQ19" s="250">
        <v>1.1962440000000001</v>
      </c>
      <c r="AR19" s="250">
        <v>1.1312439999999999</v>
      </c>
      <c r="AS19" s="250">
        <v>1.1252439999999999</v>
      </c>
      <c r="AT19" s="250">
        <v>1.007244</v>
      </c>
      <c r="AU19" s="250">
        <v>1.1532439999999999</v>
      </c>
      <c r="AV19" s="250">
        <v>1.1032439999999999</v>
      </c>
      <c r="AW19" s="250">
        <v>1.1762440000000001</v>
      </c>
      <c r="AX19" s="250">
        <v>1.1588502011999999</v>
      </c>
      <c r="AY19" s="250">
        <v>1.1746888165</v>
      </c>
      <c r="AZ19" s="250">
        <v>1.1732303982000001</v>
      </c>
      <c r="BA19" s="403">
        <v>1.1993753817999999</v>
      </c>
      <c r="BB19" s="403">
        <v>1.2086133357</v>
      </c>
      <c r="BC19" s="403">
        <v>1.2028015449</v>
      </c>
      <c r="BD19" s="403">
        <v>1.1979844064</v>
      </c>
      <c r="BE19" s="403">
        <v>1.1198097296</v>
      </c>
      <c r="BF19" s="403">
        <v>1.0092814162999999</v>
      </c>
      <c r="BG19" s="403">
        <v>1.1437694749</v>
      </c>
      <c r="BH19" s="403">
        <v>1.1731363823000001</v>
      </c>
      <c r="BI19" s="403">
        <v>1.1678491637999999</v>
      </c>
      <c r="BJ19" s="403">
        <v>1.1626642739999999</v>
      </c>
      <c r="BK19" s="403">
        <v>1.1673926707</v>
      </c>
      <c r="BL19" s="403">
        <v>1.1630301517999999</v>
      </c>
      <c r="BM19" s="403">
        <v>1.1566881696</v>
      </c>
      <c r="BN19" s="403">
        <v>1.1615577431999999</v>
      </c>
      <c r="BO19" s="403">
        <v>1.1666174564</v>
      </c>
      <c r="BP19" s="403">
        <v>1.1819432169999999</v>
      </c>
      <c r="BQ19" s="403">
        <v>1.1165973924999999</v>
      </c>
      <c r="BR19" s="403">
        <v>1.0304044332</v>
      </c>
      <c r="BS19" s="403">
        <v>1.1691359910000001</v>
      </c>
      <c r="BT19" s="403">
        <v>1.2163389127999999</v>
      </c>
      <c r="BU19" s="403">
        <v>1.2208393313999999</v>
      </c>
      <c r="BV19" s="403">
        <v>1.2161017534</v>
      </c>
    </row>
    <row r="20" spans="1:74" ht="11.1" customHeight="1" x14ac:dyDescent="0.2">
      <c r="C20" s="222"/>
      <c r="D20" s="222"/>
      <c r="E20" s="222"/>
      <c r="F20" s="222"/>
      <c r="G20" s="222"/>
      <c r="H20" s="222"/>
      <c r="I20" s="222"/>
      <c r="J20" s="222"/>
      <c r="K20" s="222"/>
      <c r="L20" s="222"/>
      <c r="M20" s="222"/>
      <c r="N20" s="222"/>
      <c r="O20" s="222"/>
      <c r="P20" s="222"/>
      <c r="Q20" s="222"/>
      <c r="R20" s="222"/>
      <c r="S20" s="222"/>
      <c r="T20" s="222"/>
      <c r="U20" s="222"/>
      <c r="V20" s="222"/>
      <c r="W20" s="222"/>
      <c r="X20" s="222"/>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222"/>
      <c r="AZ20" s="222"/>
      <c r="BA20" s="404"/>
      <c r="BB20" s="404"/>
      <c r="BC20" s="404"/>
      <c r="BD20" s="404"/>
      <c r="BE20" s="404"/>
      <c r="BF20" s="404"/>
      <c r="BG20" s="404"/>
      <c r="BH20" s="404"/>
      <c r="BI20" s="404"/>
      <c r="BJ20" s="404"/>
      <c r="BK20" s="404"/>
      <c r="BL20" s="404"/>
      <c r="BM20" s="404"/>
      <c r="BN20" s="404"/>
      <c r="BO20" s="404"/>
      <c r="BP20" s="404"/>
      <c r="BQ20" s="404"/>
      <c r="BR20" s="404"/>
      <c r="BS20" s="404"/>
      <c r="BT20" s="404"/>
      <c r="BU20" s="404"/>
      <c r="BV20" s="404"/>
    </row>
    <row r="21" spans="1:74" ht="11.1" customHeight="1" x14ac:dyDescent="0.2">
      <c r="A21" s="162" t="s">
        <v>382</v>
      </c>
      <c r="B21" s="172" t="s">
        <v>957</v>
      </c>
      <c r="C21" s="250">
        <v>14.325063</v>
      </c>
      <c r="D21" s="250">
        <v>14.342063</v>
      </c>
      <c r="E21" s="250">
        <v>14.385063000000001</v>
      </c>
      <c r="F21" s="250">
        <v>14.138063000000001</v>
      </c>
      <c r="G21" s="250">
        <v>14.031063</v>
      </c>
      <c r="H21" s="250">
        <v>14.173063000000001</v>
      </c>
      <c r="I21" s="250">
        <v>13.946063000000001</v>
      </c>
      <c r="J21" s="250">
        <v>13.623063</v>
      </c>
      <c r="K21" s="250">
        <v>14.230062999999999</v>
      </c>
      <c r="L21" s="250">
        <v>14.525062999999999</v>
      </c>
      <c r="M21" s="250">
        <v>14.506062999999999</v>
      </c>
      <c r="N21" s="250">
        <v>14.575063</v>
      </c>
      <c r="O21" s="250">
        <v>14.474062999999999</v>
      </c>
      <c r="P21" s="250">
        <v>14.464062999999999</v>
      </c>
      <c r="Q21" s="250">
        <v>14.398063</v>
      </c>
      <c r="R21" s="250">
        <v>14.366063</v>
      </c>
      <c r="S21" s="250">
        <v>14.278063</v>
      </c>
      <c r="T21" s="250">
        <v>14.310063</v>
      </c>
      <c r="U21" s="250">
        <v>14.328063</v>
      </c>
      <c r="V21" s="250">
        <v>14.144062999999999</v>
      </c>
      <c r="W21" s="250">
        <v>14.246062999999999</v>
      </c>
      <c r="X21" s="250">
        <v>14.239063</v>
      </c>
      <c r="Y21" s="250">
        <v>14.375063000000001</v>
      </c>
      <c r="Z21" s="250">
        <v>14.402063</v>
      </c>
      <c r="AA21" s="250">
        <v>14.401063000000001</v>
      </c>
      <c r="AB21" s="250">
        <v>14.437063</v>
      </c>
      <c r="AC21" s="250">
        <v>14.460063</v>
      </c>
      <c r="AD21" s="250">
        <v>14.350063</v>
      </c>
      <c r="AE21" s="250">
        <v>14.374063</v>
      </c>
      <c r="AF21" s="250">
        <v>14.581063</v>
      </c>
      <c r="AG21" s="250">
        <v>14.666062999999999</v>
      </c>
      <c r="AH21" s="250">
        <v>14.452063000000001</v>
      </c>
      <c r="AI21" s="250">
        <v>14.767063</v>
      </c>
      <c r="AJ21" s="250">
        <v>14.818063</v>
      </c>
      <c r="AK21" s="250">
        <v>14.867063</v>
      </c>
      <c r="AL21" s="250">
        <v>14.962063000000001</v>
      </c>
      <c r="AM21" s="250">
        <v>14.908063</v>
      </c>
      <c r="AN21" s="250">
        <v>14.894062999999999</v>
      </c>
      <c r="AO21" s="250">
        <v>14.796063</v>
      </c>
      <c r="AP21" s="250">
        <v>14.398063</v>
      </c>
      <c r="AQ21" s="250">
        <v>14.301062999999999</v>
      </c>
      <c r="AR21" s="250">
        <v>14.606063000000001</v>
      </c>
      <c r="AS21" s="250">
        <v>14.605062999999999</v>
      </c>
      <c r="AT21" s="250">
        <v>14.618062999999999</v>
      </c>
      <c r="AU21" s="250">
        <v>14.552063</v>
      </c>
      <c r="AV21" s="250">
        <v>14.570062999999999</v>
      </c>
      <c r="AW21" s="250">
        <v>14.712063000000001</v>
      </c>
      <c r="AX21" s="250">
        <v>14.754401145999999</v>
      </c>
      <c r="AY21" s="250">
        <v>14.74896027</v>
      </c>
      <c r="AZ21" s="250">
        <v>14.748959949</v>
      </c>
      <c r="BA21" s="403">
        <v>14.636054483000001</v>
      </c>
      <c r="BB21" s="403">
        <v>14.745455171</v>
      </c>
      <c r="BC21" s="403">
        <v>14.806858232</v>
      </c>
      <c r="BD21" s="403">
        <v>14.727848684</v>
      </c>
      <c r="BE21" s="403">
        <v>14.765318089000001</v>
      </c>
      <c r="BF21" s="403">
        <v>14.784619765</v>
      </c>
      <c r="BG21" s="403">
        <v>14.677491599</v>
      </c>
      <c r="BH21" s="403">
        <v>14.791315465</v>
      </c>
      <c r="BI21" s="403">
        <v>14.775484322000001</v>
      </c>
      <c r="BJ21" s="403">
        <v>14.770544146000001</v>
      </c>
      <c r="BK21" s="403">
        <v>14.739474896000001</v>
      </c>
      <c r="BL21" s="403">
        <v>14.742424835</v>
      </c>
      <c r="BM21" s="403">
        <v>14.681850359</v>
      </c>
      <c r="BN21" s="403">
        <v>14.668899976000001</v>
      </c>
      <c r="BO21" s="403">
        <v>14.549501356</v>
      </c>
      <c r="BP21" s="403">
        <v>14.517038389</v>
      </c>
      <c r="BQ21" s="403">
        <v>14.65475108</v>
      </c>
      <c r="BR21" s="403">
        <v>14.535825466</v>
      </c>
      <c r="BS21" s="403">
        <v>14.659557391</v>
      </c>
      <c r="BT21" s="403">
        <v>14.657786526000001</v>
      </c>
      <c r="BU21" s="403">
        <v>14.660505815</v>
      </c>
      <c r="BV21" s="403">
        <v>14.655568829</v>
      </c>
    </row>
    <row r="22" spans="1:74" ht="11.1" customHeight="1" x14ac:dyDescent="0.2">
      <c r="A22" s="162" t="s">
        <v>264</v>
      </c>
      <c r="B22" s="173" t="s">
        <v>378</v>
      </c>
      <c r="C22" s="250">
        <v>0.85200799999999999</v>
      </c>
      <c r="D22" s="250">
        <v>0.864008</v>
      </c>
      <c r="E22" s="250">
        <v>0.88300800000000002</v>
      </c>
      <c r="F22" s="250">
        <v>0.868008</v>
      </c>
      <c r="G22" s="250">
        <v>0.864008</v>
      </c>
      <c r="H22" s="250">
        <v>0.88400800000000002</v>
      </c>
      <c r="I22" s="250">
        <v>0.88400800000000002</v>
      </c>
      <c r="J22" s="250">
        <v>0.84900799999999998</v>
      </c>
      <c r="K22" s="250">
        <v>0.78200800000000004</v>
      </c>
      <c r="L22" s="250">
        <v>0.83100799999999997</v>
      </c>
      <c r="M22" s="250">
        <v>0.75400800000000001</v>
      </c>
      <c r="N22" s="250">
        <v>0.80600799999999995</v>
      </c>
      <c r="O22" s="250">
        <v>0.82000799999999996</v>
      </c>
      <c r="P22" s="250">
        <v>0.80300800000000006</v>
      </c>
      <c r="Q22" s="250">
        <v>0.76000800000000002</v>
      </c>
      <c r="R22" s="250">
        <v>0.80200800000000005</v>
      </c>
      <c r="S22" s="250">
        <v>0.80200800000000005</v>
      </c>
      <c r="T22" s="250">
        <v>0.81200799999999995</v>
      </c>
      <c r="U22" s="250">
        <v>0.81400799999999995</v>
      </c>
      <c r="V22" s="250">
        <v>0.75700800000000001</v>
      </c>
      <c r="W22" s="250">
        <v>0.81100799999999995</v>
      </c>
      <c r="X22" s="250">
        <v>0.81100799999999995</v>
      </c>
      <c r="Y22" s="250">
        <v>0.79900800000000005</v>
      </c>
      <c r="Z22" s="250">
        <v>0.81800799999999996</v>
      </c>
      <c r="AA22" s="250">
        <v>0.82300799999999996</v>
      </c>
      <c r="AB22" s="250">
        <v>0.80500799999999995</v>
      </c>
      <c r="AC22" s="250">
        <v>0.80200800000000005</v>
      </c>
      <c r="AD22" s="250">
        <v>0.80600799999999995</v>
      </c>
      <c r="AE22" s="250">
        <v>0.82100799999999996</v>
      </c>
      <c r="AF22" s="250">
        <v>0.81200799999999995</v>
      </c>
      <c r="AG22" s="250">
        <v>0.79200800000000005</v>
      </c>
      <c r="AH22" s="250">
        <v>0.79300800000000005</v>
      </c>
      <c r="AI22" s="250">
        <v>0.81500799999999995</v>
      </c>
      <c r="AJ22" s="250">
        <v>0.80300800000000006</v>
      </c>
      <c r="AK22" s="250">
        <v>0.82100799999999996</v>
      </c>
      <c r="AL22" s="250">
        <v>0.80900799999999995</v>
      </c>
      <c r="AM22" s="250">
        <v>0.81200799999999995</v>
      </c>
      <c r="AN22" s="250">
        <v>0.82500799999999996</v>
      </c>
      <c r="AO22" s="250">
        <v>0.81700799999999996</v>
      </c>
      <c r="AP22" s="250">
        <v>0.78100800000000004</v>
      </c>
      <c r="AQ22" s="250">
        <v>0.79600800000000005</v>
      </c>
      <c r="AR22" s="250">
        <v>0.78700800000000004</v>
      </c>
      <c r="AS22" s="250">
        <v>0.79700800000000005</v>
      </c>
      <c r="AT22" s="250">
        <v>0.76900800000000002</v>
      </c>
      <c r="AU22" s="250">
        <v>0.77400800000000003</v>
      </c>
      <c r="AV22" s="250">
        <v>0.737008</v>
      </c>
      <c r="AW22" s="250">
        <v>0.79500800000000005</v>
      </c>
      <c r="AX22" s="250">
        <v>0.78718177641999998</v>
      </c>
      <c r="AY22" s="250">
        <v>0.78494801311999995</v>
      </c>
      <c r="AZ22" s="250">
        <v>0.78227408528999998</v>
      </c>
      <c r="BA22" s="403">
        <v>0.76454714135000001</v>
      </c>
      <c r="BB22" s="403">
        <v>0.76188165717</v>
      </c>
      <c r="BC22" s="403">
        <v>0.77423780846000001</v>
      </c>
      <c r="BD22" s="403">
        <v>0.77170620638999998</v>
      </c>
      <c r="BE22" s="403">
        <v>0.76899012744999995</v>
      </c>
      <c r="BF22" s="403">
        <v>0.75136322973000003</v>
      </c>
      <c r="BG22" s="403">
        <v>0.74975673049000002</v>
      </c>
      <c r="BH22" s="403">
        <v>0.76310818663000002</v>
      </c>
      <c r="BI22" s="403">
        <v>0.76155592822999996</v>
      </c>
      <c r="BJ22" s="403">
        <v>0.75901983179999999</v>
      </c>
      <c r="BK22" s="403">
        <v>0.75725511415000002</v>
      </c>
      <c r="BL22" s="403">
        <v>0.75581382597000002</v>
      </c>
      <c r="BM22" s="403">
        <v>0.73917313110000005</v>
      </c>
      <c r="BN22" s="403">
        <v>0.73959981237000005</v>
      </c>
      <c r="BO22" s="403">
        <v>0.75606055731999999</v>
      </c>
      <c r="BP22" s="403">
        <v>0.75762258361000001</v>
      </c>
      <c r="BQ22" s="403">
        <v>0.75501627146000005</v>
      </c>
      <c r="BR22" s="403">
        <v>0.73850480131999996</v>
      </c>
      <c r="BS22" s="403">
        <v>0.73702651325000001</v>
      </c>
      <c r="BT22" s="403">
        <v>0.75048157398000004</v>
      </c>
      <c r="BU22" s="403">
        <v>0.74905021135000005</v>
      </c>
      <c r="BV22" s="403">
        <v>0.74762986778999996</v>
      </c>
    </row>
    <row r="23" spans="1:74" ht="11.1" customHeight="1" x14ac:dyDescent="0.2">
      <c r="A23" s="162" t="s">
        <v>265</v>
      </c>
      <c r="B23" s="173" t="s">
        <v>379</v>
      </c>
      <c r="C23" s="250">
        <v>1.7610809999999999</v>
      </c>
      <c r="D23" s="250">
        <v>1.7650809999999999</v>
      </c>
      <c r="E23" s="250">
        <v>1.7530809999999999</v>
      </c>
      <c r="F23" s="250">
        <v>1.617081</v>
      </c>
      <c r="G23" s="250">
        <v>1.5700810000000001</v>
      </c>
      <c r="H23" s="250">
        <v>1.706081</v>
      </c>
      <c r="I23" s="250">
        <v>1.702081</v>
      </c>
      <c r="J23" s="250">
        <v>1.3780809999999999</v>
      </c>
      <c r="K23" s="250">
        <v>1.6360809999999999</v>
      </c>
      <c r="L23" s="250">
        <v>1.794081</v>
      </c>
      <c r="M23" s="250">
        <v>1.843081</v>
      </c>
      <c r="N23" s="250">
        <v>1.8580810000000001</v>
      </c>
      <c r="O23" s="250">
        <v>1.8440810000000001</v>
      </c>
      <c r="P23" s="250">
        <v>1.8700810000000001</v>
      </c>
      <c r="Q23" s="250">
        <v>1.9080809999999999</v>
      </c>
      <c r="R23" s="250">
        <v>1.883081</v>
      </c>
      <c r="S23" s="250">
        <v>1.8540810000000001</v>
      </c>
      <c r="T23" s="250">
        <v>1.877081</v>
      </c>
      <c r="U23" s="250">
        <v>1.897081</v>
      </c>
      <c r="V23" s="250">
        <v>1.8110809999999999</v>
      </c>
      <c r="W23" s="250">
        <v>1.8620810000000001</v>
      </c>
      <c r="X23" s="250">
        <v>1.8300810000000001</v>
      </c>
      <c r="Y23" s="250">
        <v>1.964081</v>
      </c>
      <c r="Z23" s="250">
        <v>1.9590810000000001</v>
      </c>
      <c r="AA23" s="250">
        <v>1.950081</v>
      </c>
      <c r="AB23" s="250">
        <v>2.0040809999999998</v>
      </c>
      <c r="AC23" s="250">
        <v>1.9810810000000001</v>
      </c>
      <c r="AD23" s="250">
        <v>1.9320809999999999</v>
      </c>
      <c r="AE23" s="250">
        <v>1.9730810000000001</v>
      </c>
      <c r="AF23" s="250">
        <v>1.9750810000000001</v>
      </c>
      <c r="AG23" s="250">
        <v>1.9950810000000001</v>
      </c>
      <c r="AH23" s="250">
        <v>1.7830809999999999</v>
      </c>
      <c r="AI23" s="250">
        <v>1.9220809999999999</v>
      </c>
      <c r="AJ23" s="250">
        <v>1.9350810000000001</v>
      </c>
      <c r="AK23" s="250">
        <v>2.006081</v>
      </c>
      <c r="AL23" s="250">
        <v>2.0590809999999999</v>
      </c>
      <c r="AM23" s="250">
        <v>2.0480809999999998</v>
      </c>
      <c r="AN23" s="250">
        <v>2.0610810000000002</v>
      </c>
      <c r="AO23" s="250">
        <v>1.9810810000000001</v>
      </c>
      <c r="AP23" s="250">
        <v>1.7370810000000001</v>
      </c>
      <c r="AQ23" s="250">
        <v>1.7810809999999999</v>
      </c>
      <c r="AR23" s="250">
        <v>2.0490810000000002</v>
      </c>
      <c r="AS23" s="250">
        <v>2.0430809999999999</v>
      </c>
      <c r="AT23" s="250">
        <v>1.933081</v>
      </c>
      <c r="AU23" s="250">
        <v>1.899081</v>
      </c>
      <c r="AV23" s="250">
        <v>1.9750810000000001</v>
      </c>
      <c r="AW23" s="250">
        <v>2.0400809999999998</v>
      </c>
      <c r="AX23" s="250">
        <v>2.0519521532999998</v>
      </c>
      <c r="AY23" s="250">
        <v>2.0481062768</v>
      </c>
      <c r="AZ23" s="250">
        <v>2.0452459959999998</v>
      </c>
      <c r="BA23" s="403">
        <v>1.8993584479000001</v>
      </c>
      <c r="BB23" s="403">
        <v>1.9606642742</v>
      </c>
      <c r="BC23" s="403">
        <v>2.0059027593000001</v>
      </c>
      <c r="BD23" s="403">
        <v>1.9718790361</v>
      </c>
      <c r="BE23" s="403">
        <v>2.0390562395999998</v>
      </c>
      <c r="BF23" s="403">
        <v>2.0674743497999999</v>
      </c>
      <c r="BG23" s="403">
        <v>1.9646683528</v>
      </c>
      <c r="BH23" s="403">
        <v>2.0618467040000001</v>
      </c>
      <c r="BI23" s="403">
        <v>2.0590807198999999</v>
      </c>
      <c r="BJ23" s="403">
        <v>2.0563286874000002</v>
      </c>
      <c r="BK23" s="403">
        <v>2.0534630718</v>
      </c>
      <c r="BL23" s="403">
        <v>2.0507926653999999</v>
      </c>
      <c r="BM23" s="403">
        <v>2.0480146760000002</v>
      </c>
      <c r="BN23" s="403">
        <v>2.0452703499</v>
      </c>
      <c r="BO23" s="403">
        <v>1.9025448105</v>
      </c>
      <c r="BP23" s="403">
        <v>1.8686386936999999</v>
      </c>
      <c r="BQ23" s="403">
        <v>2.0059415334000001</v>
      </c>
      <c r="BR23" s="403">
        <v>1.9032474362</v>
      </c>
      <c r="BS23" s="403">
        <v>2.0318165404999999</v>
      </c>
      <c r="BT23" s="403">
        <v>2.0291166275000001</v>
      </c>
      <c r="BU23" s="403">
        <v>2.0264809992999999</v>
      </c>
      <c r="BV23" s="403">
        <v>2.0238564381000002</v>
      </c>
    </row>
    <row r="24" spans="1:74" ht="11.1" customHeight="1" x14ac:dyDescent="0.2">
      <c r="A24" s="162" t="s">
        <v>266</v>
      </c>
      <c r="B24" s="173" t="s">
        <v>380</v>
      </c>
      <c r="C24" s="250">
        <v>11.277737999999999</v>
      </c>
      <c r="D24" s="250">
        <v>11.277737999999999</v>
      </c>
      <c r="E24" s="250">
        <v>11.314738</v>
      </c>
      <c r="F24" s="250">
        <v>11.217738000000001</v>
      </c>
      <c r="G24" s="250">
        <v>11.182738000000001</v>
      </c>
      <c r="H24" s="250">
        <v>11.170738</v>
      </c>
      <c r="I24" s="250">
        <v>10.946738</v>
      </c>
      <c r="J24" s="250">
        <v>10.983738000000001</v>
      </c>
      <c r="K24" s="250">
        <v>11.371738000000001</v>
      </c>
      <c r="L24" s="250">
        <v>11.468738</v>
      </c>
      <c r="M24" s="250">
        <v>11.474738</v>
      </c>
      <c r="N24" s="250">
        <v>11.472738</v>
      </c>
      <c r="O24" s="250">
        <v>11.375738</v>
      </c>
      <c r="P24" s="250">
        <v>11.355738000000001</v>
      </c>
      <c r="Q24" s="250">
        <v>11.296738</v>
      </c>
      <c r="R24" s="250">
        <v>11.245737999999999</v>
      </c>
      <c r="S24" s="250">
        <v>11.185738000000001</v>
      </c>
      <c r="T24" s="250">
        <v>11.185738000000001</v>
      </c>
      <c r="U24" s="250">
        <v>11.188738000000001</v>
      </c>
      <c r="V24" s="250">
        <v>11.149737999999999</v>
      </c>
      <c r="W24" s="250">
        <v>11.145738</v>
      </c>
      <c r="X24" s="250">
        <v>11.172738000000001</v>
      </c>
      <c r="Y24" s="250">
        <v>11.185738000000001</v>
      </c>
      <c r="Z24" s="250">
        <v>11.195738</v>
      </c>
      <c r="AA24" s="250">
        <v>11.192738</v>
      </c>
      <c r="AB24" s="250">
        <v>11.194737999999999</v>
      </c>
      <c r="AC24" s="250">
        <v>11.208738</v>
      </c>
      <c r="AD24" s="250">
        <v>11.204738000000001</v>
      </c>
      <c r="AE24" s="250">
        <v>11.211738</v>
      </c>
      <c r="AF24" s="250">
        <v>11.305738</v>
      </c>
      <c r="AG24" s="250">
        <v>11.456738</v>
      </c>
      <c r="AH24" s="250">
        <v>11.453738</v>
      </c>
      <c r="AI24" s="250">
        <v>11.606738</v>
      </c>
      <c r="AJ24" s="250">
        <v>11.656738000000001</v>
      </c>
      <c r="AK24" s="250">
        <v>11.614737999999999</v>
      </c>
      <c r="AL24" s="250">
        <v>11.693738</v>
      </c>
      <c r="AM24" s="250">
        <v>11.615738</v>
      </c>
      <c r="AN24" s="250">
        <v>11.573738000000001</v>
      </c>
      <c r="AO24" s="250">
        <v>11.541738</v>
      </c>
      <c r="AP24" s="250">
        <v>11.477738</v>
      </c>
      <c r="AQ24" s="250">
        <v>11.351737999999999</v>
      </c>
      <c r="AR24" s="250">
        <v>11.398738</v>
      </c>
      <c r="AS24" s="250">
        <v>11.393738000000001</v>
      </c>
      <c r="AT24" s="250">
        <v>11.542738</v>
      </c>
      <c r="AU24" s="250">
        <v>11.502738000000001</v>
      </c>
      <c r="AV24" s="250">
        <v>11.478738</v>
      </c>
      <c r="AW24" s="250">
        <v>11.495737999999999</v>
      </c>
      <c r="AX24" s="250">
        <v>11.504747125</v>
      </c>
      <c r="AY24" s="250">
        <v>11.524942949</v>
      </c>
      <c r="AZ24" s="250">
        <v>11.529346933999999</v>
      </c>
      <c r="BA24" s="403">
        <v>11.582443892000001</v>
      </c>
      <c r="BB24" s="403">
        <v>11.633404848</v>
      </c>
      <c r="BC24" s="403">
        <v>11.635535737</v>
      </c>
      <c r="BD24" s="403">
        <v>11.593401168</v>
      </c>
      <c r="BE24" s="403">
        <v>11.565880407</v>
      </c>
      <c r="BF24" s="403">
        <v>11.575398211</v>
      </c>
      <c r="BG24" s="403">
        <v>11.573124208999999</v>
      </c>
      <c r="BH24" s="403">
        <v>11.578717312</v>
      </c>
      <c r="BI24" s="403">
        <v>11.565935501</v>
      </c>
      <c r="BJ24" s="403">
        <v>11.567334884999999</v>
      </c>
      <c r="BK24" s="403">
        <v>11.561256905</v>
      </c>
      <c r="BL24" s="403">
        <v>11.567006816999999</v>
      </c>
      <c r="BM24" s="403">
        <v>11.528293244</v>
      </c>
      <c r="BN24" s="403">
        <v>11.517905773000001</v>
      </c>
      <c r="BO24" s="403">
        <v>11.523118884000001</v>
      </c>
      <c r="BP24" s="403">
        <v>11.523361636000001</v>
      </c>
      <c r="BQ24" s="403">
        <v>11.525864469</v>
      </c>
      <c r="BR24" s="403">
        <v>11.52715807</v>
      </c>
      <c r="BS24" s="403">
        <v>11.524226224</v>
      </c>
      <c r="BT24" s="403">
        <v>11.514023980999999</v>
      </c>
      <c r="BU24" s="403">
        <v>11.519537808999999</v>
      </c>
      <c r="BV24" s="403">
        <v>11.519701509000001</v>
      </c>
    </row>
    <row r="25" spans="1:74" ht="11.1" customHeight="1" x14ac:dyDescent="0.2">
      <c r="A25" s="162" t="s">
        <v>890</v>
      </c>
      <c r="B25" s="173" t="s">
        <v>891</v>
      </c>
      <c r="C25" s="250">
        <v>0.270648</v>
      </c>
      <c r="D25" s="250">
        <v>0.270648</v>
      </c>
      <c r="E25" s="250">
        <v>0.270648</v>
      </c>
      <c r="F25" s="250">
        <v>0.270648</v>
      </c>
      <c r="G25" s="250">
        <v>0.25064799999999998</v>
      </c>
      <c r="H25" s="250">
        <v>0.25064799999999998</v>
      </c>
      <c r="I25" s="250">
        <v>0.25064799999999998</v>
      </c>
      <c r="J25" s="250">
        <v>0.25064799999999998</v>
      </c>
      <c r="K25" s="250">
        <v>0.28064800000000001</v>
      </c>
      <c r="L25" s="250">
        <v>0.275648</v>
      </c>
      <c r="M25" s="250">
        <v>0.275648</v>
      </c>
      <c r="N25" s="250">
        <v>0.28064800000000001</v>
      </c>
      <c r="O25" s="250">
        <v>0.28064800000000001</v>
      </c>
      <c r="P25" s="250">
        <v>0.28064800000000001</v>
      </c>
      <c r="Q25" s="250">
        <v>0.28064800000000001</v>
      </c>
      <c r="R25" s="250">
        <v>0.28064800000000001</v>
      </c>
      <c r="S25" s="250">
        <v>0.28064800000000001</v>
      </c>
      <c r="T25" s="250">
        <v>0.28064800000000001</v>
      </c>
      <c r="U25" s="250">
        <v>0.28064800000000001</v>
      </c>
      <c r="V25" s="250">
        <v>0.28064800000000001</v>
      </c>
      <c r="W25" s="250">
        <v>0.28064800000000001</v>
      </c>
      <c r="X25" s="250">
        <v>0.28064800000000001</v>
      </c>
      <c r="Y25" s="250">
        <v>0.28064800000000001</v>
      </c>
      <c r="Z25" s="250">
        <v>0.28064800000000001</v>
      </c>
      <c r="AA25" s="250">
        <v>0.28864800000000002</v>
      </c>
      <c r="AB25" s="250">
        <v>0.28664800000000001</v>
      </c>
      <c r="AC25" s="250">
        <v>0.32264799999999999</v>
      </c>
      <c r="AD25" s="250">
        <v>0.26164799999999999</v>
      </c>
      <c r="AE25" s="250">
        <v>0.22264800000000001</v>
      </c>
      <c r="AF25" s="250">
        <v>0.34264800000000001</v>
      </c>
      <c r="AG25" s="250">
        <v>0.27664800000000001</v>
      </c>
      <c r="AH25" s="250">
        <v>0.27664800000000001</v>
      </c>
      <c r="AI25" s="250">
        <v>0.27664800000000001</v>
      </c>
      <c r="AJ25" s="250">
        <v>0.27664800000000001</v>
      </c>
      <c r="AK25" s="250">
        <v>0.27664800000000001</v>
      </c>
      <c r="AL25" s="250">
        <v>0.25164799999999998</v>
      </c>
      <c r="AM25" s="250">
        <v>0.28264800000000001</v>
      </c>
      <c r="AN25" s="250">
        <v>0.28264800000000001</v>
      </c>
      <c r="AO25" s="250">
        <v>0.30464799999999997</v>
      </c>
      <c r="AP25" s="250">
        <v>0.25064799999999998</v>
      </c>
      <c r="AQ25" s="250">
        <v>0.22164800000000001</v>
      </c>
      <c r="AR25" s="250">
        <v>0.21964800000000001</v>
      </c>
      <c r="AS25" s="250">
        <v>0.22164800000000001</v>
      </c>
      <c r="AT25" s="250">
        <v>0.22364800000000001</v>
      </c>
      <c r="AU25" s="250">
        <v>0.22664799999999999</v>
      </c>
      <c r="AV25" s="250">
        <v>0.22864799999999999</v>
      </c>
      <c r="AW25" s="250">
        <v>0.23064799999999999</v>
      </c>
      <c r="AX25" s="250">
        <v>0.26395145459000002</v>
      </c>
      <c r="AY25" s="250">
        <v>0.25193633374000002</v>
      </c>
      <c r="AZ25" s="250">
        <v>0.25197494036000001</v>
      </c>
      <c r="BA25" s="403">
        <v>0.25196166823999999</v>
      </c>
      <c r="BB25" s="403">
        <v>0.25197133168000002</v>
      </c>
      <c r="BC25" s="403">
        <v>0.25198241537999999</v>
      </c>
      <c r="BD25" s="403">
        <v>0.25205788301999998</v>
      </c>
      <c r="BE25" s="403">
        <v>0.25207303156999999</v>
      </c>
      <c r="BF25" s="403">
        <v>0.25207525088999999</v>
      </c>
      <c r="BG25" s="403">
        <v>0.25208352117999999</v>
      </c>
      <c r="BH25" s="403">
        <v>0.25205995285999999</v>
      </c>
      <c r="BI25" s="403">
        <v>0.25208903901000002</v>
      </c>
      <c r="BJ25" s="403">
        <v>0.25212144177000001</v>
      </c>
      <c r="BK25" s="403">
        <v>0.23900253911</v>
      </c>
      <c r="BL25" s="403">
        <v>0.23910520373999999</v>
      </c>
      <c r="BM25" s="403">
        <v>0.23906744915</v>
      </c>
      <c r="BN25" s="403">
        <v>0.23905656625999999</v>
      </c>
      <c r="BO25" s="403">
        <v>0.23905499102</v>
      </c>
      <c r="BP25" s="403">
        <v>0.23911148024000001</v>
      </c>
      <c r="BQ25" s="403">
        <v>0.23911778548000001</v>
      </c>
      <c r="BR25" s="403">
        <v>0.23911493222999999</v>
      </c>
      <c r="BS25" s="403">
        <v>0.23912622316000001</v>
      </c>
      <c r="BT25" s="403">
        <v>0.23909106338</v>
      </c>
      <c r="BU25" s="403">
        <v>0.23911938360000001</v>
      </c>
      <c r="BV25" s="403">
        <v>0.23914822192999999</v>
      </c>
    </row>
    <row r="26" spans="1:74" ht="11.1" customHeight="1" x14ac:dyDescent="0.2">
      <c r="A26" s="162" t="s">
        <v>381</v>
      </c>
      <c r="B26" s="173" t="s">
        <v>958</v>
      </c>
      <c r="C26" s="250">
        <v>0.16358800000000001</v>
      </c>
      <c r="D26" s="250">
        <v>0.16458800000000001</v>
      </c>
      <c r="E26" s="250">
        <v>0.16358800000000001</v>
      </c>
      <c r="F26" s="250">
        <v>0.16458800000000001</v>
      </c>
      <c r="G26" s="250">
        <v>0.16358800000000001</v>
      </c>
      <c r="H26" s="250">
        <v>0.16158800000000001</v>
      </c>
      <c r="I26" s="250">
        <v>0.16258800000000001</v>
      </c>
      <c r="J26" s="250">
        <v>0.16158800000000001</v>
      </c>
      <c r="K26" s="250">
        <v>0.15958800000000001</v>
      </c>
      <c r="L26" s="250">
        <v>0.155588</v>
      </c>
      <c r="M26" s="250">
        <v>0.15858800000000001</v>
      </c>
      <c r="N26" s="250">
        <v>0.15758800000000001</v>
      </c>
      <c r="O26" s="250">
        <v>0.153588</v>
      </c>
      <c r="P26" s="250">
        <v>0.154588</v>
      </c>
      <c r="Q26" s="250">
        <v>0.152588</v>
      </c>
      <c r="R26" s="250">
        <v>0.154588</v>
      </c>
      <c r="S26" s="250">
        <v>0.155588</v>
      </c>
      <c r="T26" s="250">
        <v>0.154588</v>
      </c>
      <c r="U26" s="250">
        <v>0.147588</v>
      </c>
      <c r="V26" s="250">
        <v>0.145588</v>
      </c>
      <c r="W26" s="250">
        <v>0.146588</v>
      </c>
      <c r="X26" s="250">
        <v>0.14458799999999999</v>
      </c>
      <c r="Y26" s="250">
        <v>0.145588</v>
      </c>
      <c r="Z26" s="250">
        <v>0.148588</v>
      </c>
      <c r="AA26" s="250">
        <v>0.146588</v>
      </c>
      <c r="AB26" s="250">
        <v>0.146588</v>
      </c>
      <c r="AC26" s="250">
        <v>0.145588</v>
      </c>
      <c r="AD26" s="250">
        <v>0.145588</v>
      </c>
      <c r="AE26" s="250">
        <v>0.145588</v>
      </c>
      <c r="AF26" s="250">
        <v>0.145588</v>
      </c>
      <c r="AG26" s="250">
        <v>0.145588</v>
      </c>
      <c r="AH26" s="250">
        <v>0.145588</v>
      </c>
      <c r="AI26" s="250">
        <v>0.146588</v>
      </c>
      <c r="AJ26" s="250">
        <v>0.146588</v>
      </c>
      <c r="AK26" s="250">
        <v>0.148588</v>
      </c>
      <c r="AL26" s="250">
        <v>0.148588</v>
      </c>
      <c r="AM26" s="250">
        <v>0.149588</v>
      </c>
      <c r="AN26" s="250">
        <v>0.151588</v>
      </c>
      <c r="AO26" s="250">
        <v>0.151588</v>
      </c>
      <c r="AP26" s="250">
        <v>0.151588</v>
      </c>
      <c r="AQ26" s="250">
        <v>0.150588</v>
      </c>
      <c r="AR26" s="250">
        <v>0.151588</v>
      </c>
      <c r="AS26" s="250">
        <v>0.149588</v>
      </c>
      <c r="AT26" s="250">
        <v>0.149588</v>
      </c>
      <c r="AU26" s="250">
        <v>0.149588</v>
      </c>
      <c r="AV26" s="250">
        <v>0.150588</v>
      </c>
      <c r="AW26" s="250">
        <v>0.150588</v>
      </c>
      <c r="AX26" s="250">
        <v>0.14656863652999999</v>
      </c>
      <c r="AY26" s="250">
        <v>0.13902669719999999</v>
      </c>
      <c r="AZ26" s="250">
        <v>0.14011799377</v>
      </c>
      <c r="BA26" s="403">
        <v>0.13774333358999999</v>
      </c>
      <c r="BB26" s="403">
        <v>0.13753306022</v>
      </c>
      <c r="BC26" s="403">
        <v>0.13919951251000001</v>
      </c>
      <c r="BD26" s="403">
        <v>0.13880439058999999</v>
      </c>
      <c r="BE26" s="403">
        <v>0.13931828395000001</v>
      </c>
      <c r="BF26" s="403">
        <v>0.13830872396999999</v>
      </c>
      <c r="BG26" s="403">
        <v>0.13785878623</v>
      </c>
      <c r="BH26" s="403">
        <v>0.13558330959000001</v>
      </c>
      <c r="BI26" s="403">
        <v>0.13682313374999999</v>
      </c>
      <c r="BJ26" s="403">
        <v>0.13573930041999999</v>
      </c>
      <c r="BK26" s="403">
        <v>0.12849726551999999</v>
      </c>
      <c r="BL26" s="403">
        <v>0.12970632274999999</v>
      </c>
      <c r="BM26" s="403">
        <v>0.12730185943</v>
      </c>
      <c r="BN26" s="403">
        <v>0.12706747441999999</v>
      </c>
      <c r="BO26" s="403">
        <v>0.12872211241000001</v>
      </c>
      <c r="BP26" s="403">
        <v>0.12830399517999999</v>
      </c>
      <c r="BQ26" s="403">
        <v>0.12881102107</v>
      </c>
      <c r="BR26" s="403">
        <v>0.12780022612</v>
      </c>
      <c r="BS26" s="403">
        <v>0.12736189001000001</v>
      </c>
      <c r="BT26" s="403">
        <v>0.12507328012999999</v>
      </c>
      <c r="BU26" s="403">
        <v>0.12631741161000001</v>
      </c>
      <c r="BV26" s="403">
        <v>0.12523279221</v>
      </c>
    </row>
    <row r="27" spans="1:74" ht="11.1" customHeight="1" x14ac:dyDescent="0.2">
      <c r="C27" s="222"/>
      <c r="D27" s="222"/>
      <c r="E27" s="222"/>
      <c r="F27" s="222"/>
      <c r="G27" s="222"/>
      <c r="H27" s="222"/>
      <c r="I27" s="222"/>
      <c r="J27" s="222"/>
      <c r="K27" s="222"/>
      <c r="L27" s="222"/>
      <c r="M27" s="222"/>
      <c r="N27" s="222"/>
      <c r="O27" s="222"/>
      <c r="P27" s="222"/>
      <c r="Q27" s="222"/>
      <c r="R27" s="222"/>
      <c r="S27" s="222"/>
      <c r="T27" s="222"/>
      <c r="U27" s="222"/>
      <c r="V27" s="222"/>
      <c r="W27" s="222"/>
      <c r="X27" s="222"/>
      <c r="Y27" s="222"/>
      <c r="Z27" s="222"/>
      <c r="AA27" s="222"/>
      <c r="AB27" s="222"/>
      <c r="AC27" s="222"/>
      <c r="AD27" s="222"/>
      <c r="AE27" s="222"/>
      <c r="AF27" s="222"/>
      <c r="AG27" s="222"/>
      <c r="AH27" s="222"/>
      <c r="AI27" s="222"/>
      <c r="AJ27" s="222"/>
      <c r="AK27" s="222"/>
      <c r="AL27" s="222"/>
      <c r="AM27" s="222"/>
      <c r="AN27" s="222"/>
      <c r="AO27" s="222"/>
      <c r="AP27" s="222"/>
      <c r="AQ27" s="222"/>
      <c r="AR27" s="222"/>
      <c r="AS27" s="222"/>
      <c r="AT27" s="222"/>
      <c r="AU27" s="222"/>
      <c r="AV27" s="222"/>
      <c r="AW27" s="222"/>
      <c r="AX27" s="222"/>
      <c r="AY27" s="222"/>
      <c r="AZ27" s="222"/>
      <c r="BA27" s="404"/>
      <c r="BB27" s="404"/>
      <c r="BC27" s="404"/>
      <c r="BD27" s="404"/>
      <c r="BE27" s="404"/>
      <c r="BF27" s="404"/>
      <c r="BG27" s="404"/>
      <c r="BH27" s="404"/>
      <c r="BI27" s="404"/>
      <c r="BJ27" s="404"/>
      <c r="BK27" s="404"/>
      <c r="BL27" s="404"/>
      <c r="BM27" s="404"/>
      <c r="BN27" s="404"/>
      <c r="BO27" s="404"/>
      <c r="BP27" s="404"/>
      <c r="BQ27" s="404"/>
      <c r="BR27" s="404"/>
      <c r="BS27" s="404"/>
      <c r="BT27" s="404"/>
      <c r="BU27" s="404"/>
      <c r="BV27" s="404"/>
    </row>
    <row r="28" spans="1:74" ht="11.1" customHeight="1" x14ac:dyDescent="0.2">
      <c r="A28" s="162" t="s">
        <v>384</v>
      </c>
      <c r="B28" s="172" t="s">
        <v>394</v>
      </c>
      <c r="C28" s="250">
        <v>3.1073780000000002</v>
      </c>
      <c r="D28" s="250">
        <v>3.1339700000000001</v>
      </c>
      <c r="E28" s="250">
        <v>3.1169699999999998</v>
      </c>
      <c r="F28" s="250">
        <v>3.13497</v>
      </c>
      <c r="G28" s="250">
        <v>3.1409699999999998</v>
      </c>
      <c r="H28" s="250">
        <v>3.1539700000000002</v>
      </c>
      <c r="I28" s="250">
        <v>3.1519699999999999</v>
      </c>
      <c r="J28" s="250">
        <v>3.1539700000000002</v>
      </c>
      <c r="K28" s="250">
        <v>3.07897</v>
      </c>
      <c r="L28" s="250">
        <v>3.1079699999999999</v>
      </c>
      <c r="M28" s="250">
        <v>3.13097</v>
      </c>
      <c r="N28" s="250">
        <v>3.11097</v>
      </c>
      <c r="O28" s="250">
        <v>3.042373</v>
      </c>
      <c r="P28" s="250">
        <v>3.026373</v>
      </c>
      <c r="Q28" s="250">
        <v>3.0243730000000002</v>
      </c>
      <c r="R28" s="250">
        <v>3.0443730000000002</v>
      </c>
      <c r="S28" s="250">
        <v>3.0473729999999999</v>
      </c>
      <c r="T28" s="250">
        <v>3.0453730000000001</v>
      </c>
      <c r="U28" s="250">
        <v>3.058373</v>
      </c>
      <c r="V28" s="250">
        <v>3.0563729999999998</v>
      </c>
      <c r="W28" s="250">
        <v>3.0633729999999999</v>
      </c>
      <c r="X28" s="250">
        <v>3.0643729999999998</v>
      </c>
      <c r="Y28" s="250">
        <v>3.050373</v>
      </c>
      <c r="Z28" s="250">
        <v>3.082373</v>
      </c>
      <c r="AA28" s="250">
        <v>3.038373</v>
      </c>
      <c r="AB28" s="250">
        <v>3.038373</v>
      </c>
      <c r="AC28" s="250">
        <v>3.0483730000000002</v>
      </c>
      <c r="AD28" s="250">
        <v>3.038373</v>
      </c>
      <c r="AE28" s="250">
        <v>3.0403730000000002</v>
      </c>
      <c r="AF28" s="250">
        <v>3.0553729999999999</v>
      </c>
      <c r="AG28" s="250">
        <v>3.062373</v>
      </c>
      <c r="AH28" s="250">
        <v>3.0713729999999999</v>
      </c>
      <c r="AI28" s="250">
        <v>3.0563729999999998</v>
      </c>
      <c r="AJ28" s="250">
        <v>3.062373</v>
      </c>
      <c r="AK28" s="250">
        <v>3.0683729999999998</v>
      </c>
      <c r="AL28" s="250">
        <v>3.058373</v>
      </c>
      <c r="AM28" s="250">
        <v>3.1093730000000002</v>
      </c>
      <c r="AN28" s="250">
        <v>3.1103730000000001</v>
      </c>
      <c r="AO28" s="250">
        <v>3.1093730000000002</v>
      </c>
      <c r="AP28" s="250">
        <v>3.1093730000000002</v>
      </c>
      <c r="AQ28" s="250">
        <v>3.1093730000000002</v>
      </c>
      <c r="AR28" s="250">
        <v>3.1103730000000001</v>
      </c>
      <c r="AS28" s="250">
        <v>3.1153729999999999</v>
      </c>
      <c r="AT28" s="250">
        <v>3.1143730000000001</v>
      </c>
      <c r="AU28" s="250">
        <v>3.1173730000000002</v>
      </c>
      <c r="AV28" s="250">
        <v>3.1163729999999998</v>
      </c>
      <c r="AW28" s="250">
        <v>3.1163729999999998</v>
      </c>
      <c r="AX28" s="250">
        <v>3.1338078236000002</v>
      </c>
      <c r="AY28" s="250">
        <v>3.2000517898999998</v>
      </c>
      <c r="AZ28" s="250">
        <v>3.1996817511</v>
      </c>
      <c r="BA28" s="403">
        <v>3.1994066702000001</v>
      </c>
      <c r="BB28" s="403">
        <v>3.1988285364000002</v>
      </c>
      <c r="BC28" s="403">
        <v>3.1985573378000001</v>
      </c>
      <c r="BD28" s="403">
        <v>3.1989508410999998</v>
      </c>
      <c r="BE28" s="403">
        <v>3.1989131193000002</v>
      </c>
      <c r="BF28" s="403">
        <v>3.1991470636999999</v>
      </c>
      <c r="BG28" s="403">
        <v>3.1991731131000001</v>
      </c>
      <c r="BH28" s="403">
        <v>3.1988465463</v>
      </c>
      <c r="BI28" s="403">
        <v>3.1991413471999999</v>
      </c>
      <c r="BJ28" s="403">
        <v>3.1992576284999998</v>
      </c>
      <c r="BK28" s="403">
        <v>3.2553033492000001</v>
      </c>
      <c r="BL28" s="403">
        <v>3.2552609696000001</v>
      </c>
      <c r="BM28" s="403">
        <v>3.2548533801000001</v>
      </c>
      <c r="BN28" s="403">
        <v>3.2541632339</v>
      </c>
      <c r="BO28" s="403">
        <v>3.2538210596999999</v>
      </c>
      <c r="BP28" s="403">
        <v>3.2541107846999999</v>
      </c>
      <c r="BQ28" s="403">
        <v>3.2540220099999999</v>
      </c>
      <c r="BR28" s="403">
        <v>3.2542245492999999</v>
      </c>
      <c r="BS28" s="403">
        <v>3.2542613102</v>
      </c>
      <c r="BT28" s="403">
        <v>3.2538695595</v>
      </c>
      <c r="BU28" s="403">
        <v>3.2541554981999998</v>
      </c>
      <c r="BV28" s="403">
        <v>3.2542484278999999</v>
      </c>
    </row>
    <row r="29" spans="1:74" ht="11.1" customHeight="1" x14ac:dyDescent="0.2">
      <c r="A29" s="162" t="s">
        <v>267</v>
      </c>
      <c r="B29" s="173" t="s">
        <v>383</v>
      </c>
      <c r="C29" s="250">
        <v>1.0150790000000001</v>
      </c>
      <c r="D29" s="250">
        <v>1.021671</v>
      </c>
      <c r="E29" s="250">
        <v>0.98467099999999996</v>
      </c>
      <c r="F29" s="250">
        <v>1.0026710000000001</v>
      </c>
      <c r="G29" s="250">
        <v>1.0086710000000001</v>
      </c>
      <c r="H29" s="250">
        <v>1.021671</v>
      </c>
      <c r="I29" s="250">
        <v>1.019671</v>
      </c>
      <c r="J29" s="250">
        <v>1.021671</v>
      </c>
      <c r="K29" s="250">
        <v>1.011671</v>
      </c>
      <c r="L29" s="250">
        <v>1.0206710000000001</v>
      </c>
      <c r="M29" s="250">
        <v>1.023671</v>
      </c>
      <c r="N29" s="250">
        <v>1.003671</v>
      </c>
      <c r="O29" s="250">
        <v>0.97567099999999995</v>
      </c>
      <c r="P29" s="250">
        <v>0.97967099999999996</v>
      </c>
      <c r="Q29" s="250">
        <v>0.97767099999999996</v>
      </c>
      <c r="R29" s="250">
        <v>0.97767099999999996</v>
      </c>
      <c r="S29" s="250">
        <v>0.98067099999999996</v>
      </c>
      <c r="T29" s="250">
        <v>0.97867099999999996</v>
      </c>
      <c r="U29" s="250">
        <v>0.97667099999999996</v>
      </c>
      <c r="V29" s="250">
        <v>0.97767099999999996</v>
      </c>
      <c r="W29" s="250">
        <v>0.98467099999999996</v>
      </c>
      <c r="X29" s="250">
        <v>0.98567099999999996</v>
      </c>
      <c r="Y29" s="250">
        <v>0.97167099999999995</v>
      </c>
      <c r="Z29" s="250">
        <v>0.99367099999999997</v>
      </c>
      <c r="AA29" s="250">
        <v>0.97667099999999996</v>
      </c>
      <c r="AB29" s="250">
        <v>0.97667099999999996</v>
      </c>
      <c r="AC29" s="250">
        <v>0.97667099999999996</v>
      </c>
      <c r="AD29" s="250">
        <v>0.97667099999999996</v>
      </c>
      <c r="AE29" s="250">
        <v>0.97867099999999996</v>
      </c>
      <c r="AF29" s="250">
        <v>0.98367099999999996</v>
      </c>
      <c r="AG29" s="250">
        <v>0.98567099999999996</v>
      </c>
      <c r="AH29" s="250">
        <v>0.98467099999999996</v>
      </c>
      <c r="AI29" s="250">
        <v>0.99967099999999998</v>
      </c>
      <c r="AJ29" s="250">
        <v>1.005671</v>
      </c>
      <c r="AK29" s="250">
        <v>1.011671</v>
      </c>
      <c r="AL29" s="250">
        <v>1.001671</v>
      </c>
      <c r="AM29" s="250">
        <v>0.97967099999999996</v>
      </c>
      <c r="AN29" s="250">
        <v>0.98067099999999996</v>
      </c>
      <c r="AO29" s="250">
        <v>0.97967099999999996</v>
      </c>
      <c r="AP29" s="250">
        <v>0.97967099999999996</v>
      </c>
      <c r="AQ29" s="250">
        <v>0.97967099999999996</v>
      </c>
      <c r="AR29" s="250">
        <v>0.98067099999999996</v>
      </c>
      <c r="AS29" s="250">
        <v>0.98067099999999996</v>
      </c>
      <c r="AT29" s="250">
        <v>0.97967099999999996</v>
      </c>
      <c r="AU29" s="250">
        <v>0.98267099999999996</v>
      </c>
      <c r="AV29" s="250">
        <v>0.98167099999999996</v>
      </c>
      <c r="AW29" s="250">
        <v>0.98167099999999996</v>
      </c>
      <c r="AX29" s="250">
        <v>0.98989731209999998</v>
      </c>
      <c r="AY29" s="250">
        <v>0.98930479714999997</v>
      </c>
      <c r="AZ29" s="250">
        <v>0.98923496298000002</v>
      </c>
      <c r="BA29" s="403">
        <v>0.98920293482999999</v>
      </c>
      <c r="BB29" s="403">
        <v>0.98915165041999997</v>
      </c>
      <c r="BC29" s="403">
        <v>0.98914079347999995</v>
      </c>
      <c r="BD29" s="403">
        <v>0.98914265814000002</v>
      </c>
      <c r="BE29" s="403">
        <v>0.98913053359000003</v>
      </c>
      <c r="BF29" s="403">
        <v>0.98910436479999997</v>
      </c>
      <c r="BG29" s="403">
        <v>0.98914673647999996</v>
      </c>
      <c r="BH29" s="403">
        <v>0.98911853234000002</v>
      </c>
      <c r="BI29" s="403">
        <v>0.98911495629000001</v>
      </c>
      <c r="BJ29" s="403">
        <v>0.98922208447000004</v>
      </c>
      <c r="BK29" s="403">
        <v>1.0033047641999999</v>
      </c>
      <c r="BL29" s="403">
        <v>1.0032676179</v>
      </c>
      <c r="BM29" s="403">
        <v>1.0032275905000001</v>
      </c>
      <c r="BN29" s="403">
        <v>1.0031699843999999</v>
      </c>
      <c r="BO29" s="403">
        <v>1.0031562981</v>
      </c>
      <c r="BP29" s="403">
        <v>1.0031523230999999</v>
      </c>
      <c r="BQ29" s="403">
        <v>1.00313889</v>
      </c>
      <c r="BR29" s="403">
        <v>1.003113033</v>
      </c>
      <c r="BS29" s="403">
        <v>1.0031593209</v>
      </c>
      <c r="BT29" s="403">
        <v>1.003128241</v>
      </c>
      <c r="BU29" s="403">
        <v>1.003126653</v>
      </c>
      <c r="BV29" s="403">
        <v>1.0032343962000001</v>
      </c>
    </row>
    <row r="30" spans="1:74" ht="11.1" customHeight="1" x14ac:dyDescent="0.2">
      <c r="A30" s="162" t="s">
        <v>1169</v>
      </c>
      <c r="B30" s="173" t="s">
        <v>1168</v>
      </c>
      <c r="C30" s="250">
        <v>1.963805</v>
      </c>
      <c r="D30" s="250">
        <v>1.983805</v>
      </c>
      <c r="E30" s="250">
        <v>2.0038049999999998</v>
      </c>
      <c r="F30" s="250">
        <v>2.0038049999999998</v>
      </c>
      <c r="G30" s="250">
        <v>2.0038049999999998</v>
      </c>
      <c r="H30" s="250">
        <v>2.0038049999999998</v>
      </c>
      <c r="I30" s="250">
        <v>2.0038049999999998</v>
      </c>
      <c r="J30" s="250">
        <v>2.0038049999999998</v>
      </c>
      <c r="K30" s="250">
        <v>1.943805</v>
      </c>
      <c r="L30" s="250">
        <v>1.963805</v>
      </c>
      <c r="M30" s="250">
        <v>1.983805</v>
      </c>
      <c r="N30" s="250">
        <v>1.983805</v>
      </c>
      <c r="O30" s="250">
        <v>1.9688049999999999</v>
      </c>
      <c r="P30" s="250">
        <v>1.9488049999999999</v>
      </c>
      <c r="Q30" s="250">
        <v>1.9488049999999999</v>
      </c>
      <c r="R30" s="250">
        <v>1.9688049999999999</v>
      </c>
      <c r="S30" s="250">
        <v>1.9688049999999999</v>
      </c>
      <c r="T30" s="250">
        <v>1.9688049999999999</v>
      </c>
      <c r="U30" s="250">
        <v>1.983805</v>
      </c>
      <c r="V30" s="250">
        <v>1.983805</v>
      </c>
      <c r="W30" s="250">
        <v>1.983805</v>
      </c>
      <c r="X30" s="250">
        <v>1.9788049999999999</v>
      </c>
      <c r="Y30" s="250">
        <v>1.9788049999999999</v>
      </c>
      <c r="Z30" s="250">
        <v>1.9888049999999999</v>
      </c>
      <c r="AA30" s="250">
        <v>1.9388049999999999</v>
      </c>
      <c r="AB30" s="250">
        <v>1.9388049999999999</v>
      </c>
      <c r="AC30" s="250">
        <v>1.9488049999999999</v>
      </c>
      <c r="AD30" s="250">
        <v>1.9388049999999999</v>
      </c>
      <c r="AE30" s="250">
        <v>1.9388049999999999</v>
      </c>
      <c r="AF30" s="250">
        <v>1.9488049999999999</v>
      </c>
      <c r="AG30" s="250">
        <v>1.9488049999999999</v>
      </c>
      <c r="AH30" s="250">
        <v>1.9588049999999999</v>
      </c>
      <c r="AI30" s="250">
        <v>1.9288050000000001</v>
      </c>
      <c r="AJ30" s="250">
        <v>1.9288050000000001</v>
      </c>
      <c r="AK30" s="250">
        <v>1.9288050000000001</v>
      </c>
      <c r="AL30" s="250">
        <v>1.9288050000000001</v>
      </c>
      <c r="AM30" s="250">
        <v>1.9988049999999999</v>
      </c>
      <c r="AN30" s="250">
        <v>1.9988049999999999</v>
      </c>
      <c r="AO30" s="250">
        <v>1.9988049999999999</v>
      </c>
      <c r="AP30" s="250">
        <v>1.9988049999999999</v>
      </c>
      <c r="AQ30" s="250">
        <v>1.9988049999999999</v>
      </c>
      <c r="AR30" s="250">
        <v>1.9988049999999999</v>
      </c>
      <c r="AS30" s="250">
        <v>1.9988049999999999</v>
      </c>
      <c r="AT30" s="250">
        <v>1.9988049999999999</v>
      </c>
      <c r="AU30" s="250">
        <v>1.9988049999999999</v>
      </c>
      <c r="AV30" s="250">
        <v>1.9988049999999999</v>
      </c>
      <c r="AW30" s="250">
        <v>1.9988049999999999</v>
      </c>
      <c r="AX30" s="250">
        <v>1.9990232136999999</v>
      </c>
      <c r="AY30" s="250">
        <v>2.0586744573</v>
      </c>
      <c r="AZ30" s="250">
        <v>2.0587676402000001</v>
      </c>
      <c r="BA30" s="403">
        <v>2.0587356058999999</v>
      </c>
      <c r="BB30" s="403">
        <v>2.0587589301000002</v>
      </c>
      <c r="BC30" s="403">
        <v>2.0587856822999999</v>
      </c>
      <c r="BD30" s="403">
        <v>2.0589678347999998</v>
      </c>
      <c r="BE30" s="403">
        <v>2.0590043981999999</v>
      </c>
      <c r="BF30" s="403">
        <v>2.0590097547999999</v>
      </c>
      <c r="BG30" s="403">
        <v>2.0590297164</v>
      </c>
      <c r="BH30" s="403">
        <v>2.0589728307000001</v>
      </c>
      <c r="BI30" s="403">
        <v>2.0590430345000001</v>
      </c>
      <c r="BJ30" s="403">
        <v>2.0591212434999999</v>
      </c>
      <c r="BK30" s="403">
        <v>2.0988414207999999</v>
      </c>
      <c r="BL30" s="403">
        <v>2.0990892175</v>
      </c>
      <c r="BM30" s="403">
        <v>2.0989980910999999</v>
      </c>
      <c r="BN30" s="403">
        <v>2.0989718234999999</v>
      </c>
      <c r="BO30" s="403">
        <v>2.0989680215000002</v>
      </c>
      <c r="BP30" s="403">
        <v>2.0991043667999998</v>
      </c>
      <c r="BQ30" s="403">
        <v>2.0991195854</v>
      </c>
      <c r="BR30" s="403">
        <v>2.0991126985999999</v>
      </c>
      <c r="BS30" s="403">
        <v>2.0991399510000002</v>
      </c>
      <c r="BT30" s="403">
        <v>2.0990550876</v>
      </c>
      <c r="BU30" s="403">
        <v>2.0991234426999998</v>
      </c>
      <c r="BV30" s="403">
        <v>2.0991930484000001</v>
      </c>
    </row>
    <row r="31" spans="1:74" ht="11.1" customHeight="1" x14ac:dyDescent="0.2">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404"/>
      <c r="BB31" s="404"/>
      <c r="BC31" s="404"/>
      <c r="BD31" s="404"/>
      <c r="BE31" s="404"/>
      <c r="BF31" s="404"/>
      <c r="BG31" s="404"/>
      <c r="BH31" s="404"/>
      <c r="BI31" s="404"/>
      <c r="BJ31" s="404"/>
      <c r="BK31" s="404"/>
      <c r="BL31" s="404"/>
      <c r="BM31" s="404"/>
      <c r="BN31" s="404"/>
      <c r="BO31" s="404"/>
      <c r="BP31" s="404"/>
      <c r="BQ31" s="404"/>
      <c r="BR31" s="404"/>
      <c r="BS31" s="404"/>
      <c r="BT31" s="404"/>
      <c r="BU31" s="404"/>
      <c r="BV31" s="404"/>
    </row>
    <row r="32" spans="1:74" ht="11.1" customHeight="1" x14ac:dyDescent="0.2">
      <c r="A32" s="162" t="s">
        <v>385</v>
      </c>
      <c r="B32" s="172" t="s">
        <v>395</v>
      </c>
      <c r="C32" s="250">
        <v>9.8481319999999997</v>
      </c>
      <c r="D32" s="250">
        <v>9.8511319999999998</v>
      </c>
      <c r="E32" s="250">
        <v>9.7291319999999999</v>
      </c>
      <c r="F32" s="250">
        <v>9.6111319999999996</v>
      </c>
      <c r="G32" s="250">
        <v>9.5251319999999993</v>
      </c>
      <c r="H32" s="250">
        <v>9.6611320000000003</v>
      </c>
      <c r="I32" s="250">
        <v>9.5741320000000005</v>
      </c>
      <c r="J32" s="250">
        <v>9.4201320000000006</v>
      </c>
      <c r="K32" s="250">
        <v>9.4401320000000002</v>
      </c>
      <c r="L32" s="250">
        <v>9.3771319999999996</v>
      </c>
      <c r="M32" s="250">
        <v>9.4901319999999991</v>
      </c>
      <c r="N32" s="250">
        <v>9.4641319999999993</v>
      </c>
      <c r="O32" s="250">
        <v>9.3937860000000004</v>
      </c>
      <c r="P32" s="250">
        <v>9.3347859999999994</v>
      </c>
      <c r="Q32" s="250">
        <v>9.3797859999999993</v>
      </c>
      <c r="R32" s="250">
        <v>9.2807860000000009</v>
      </c>
      <c r="S32" s="250">
        <v>9.2777860000000008</v>
      </c>
      <c r="T32" s="250">
        <v>9.4587859999999999</v>
      </c>
      <c r="U32" s="250">
        <v>9.3597859999999997</v>
      </c>
      <c r="V32" s="250">
        <v>9.1967859999999995</v>
      </c>
      <c r="W32" s="250">
        <v>9.1987860000000001</v>
      </c>
      <c r="X32" s="250">
        <v>9.2317859999999996</v>
      </c>
      <c r="Y32" s="250">
        <v>9.2927859999999995</v>
      </c>
      <c r="Z32" s="250">
        <v>9.195786</v>
      </c>
      <c r="AA32" s="250">
        <v>9.3428009999999997</v>
      </c>
      <c r="AB32" s="250">
        <v>9.3488009999999999</v>
      </c>
      <c r="AC32" s="250">
        <v>9.319801</v>
      </c>
      <c r="AD32" s="250">
        <v>9.2288010000000007</v>
      </c>
      <c r="AE32" s="250">
        <v>9.2158010000000008</v>
      </c>
      <c r="AF32" s="250">
        <v>9.3768010000000004</v>
      </c>
      <c r="AG32" s="250">
        <v>9.2118009999999995</v>
      </c>
      <c r="AH32" s="250">
        <v>9.2198010000000004</v>
      </c>
      <c r="AI32" s="250">
        <v>9.178801</v>
      </c>
      <c r="AJ32" s="250">
        <v>9.2938010000000002</v>
      </c>
      <c r="AK32" s="250">
        <v>9.319801</v>
      </c>
      <c r="AL32" s="250">
        <v>9.3888010000000008</v>
      </c>
      <c r="AM32" s="250">
        <v>9.4279410000000006</v>
      </c>
      <c r="AN32" s="250">
        <v>9.4049410000000009</v>
      </c>
      <c r="AO32" s="250">
        <v>9.5479409999999998</v>
      </c>
      <c r="AP32" s="250">
        <v>9.3879409999999996</v>
      </c>
      <c r="AQ32" s="250">
        <v>9.4269409999999993</v>
      </c>
      <c r="AR32" s="250">
        <v>9.5049410000000005</v>
      </c>
      <c r="AS32" s="250">
        <v>9.3259410000000003</v>
      </c>
      <c r="AT32" s="250">
        <v>9.2769410000000008</v>
      </c>
      <c r="AU32" s="250">
        <v>9.3429409999999997</v>
      </c>
      <c r="AV32" s="250">
        <v>9.3779719999999998</v>
      </c>
      <c r="AW32" s="250">
        <v>9.4629720000000006</v>
      </c>
      <c r="AX32" s="250">
        <v>9.3278130464999993</v>
      </c>
      <c r="AY32" s="250">
        <v>9.3621039757000002</v>
      </c>
      <c r="AZ32" s="250">
        <v>9.3019566617000002</v>
      </c>
      <c r="BA32" s="403">
        <v>9.3921290048999992</v>
      </c>
      <c r="BB32" s="403">
        <v>9.3637715037000007</v>
      </c>
      <c r="BC32" s="403">
        <v>9.3666784116000006</v>
      </c>
      <c r="BD32" s="403">
        <v>9.4410388715</v>
      </c>
      <c r="BE32" s="403">
        <v>9.3878663464999992</v>
      </c>
      <c r="BF32" s="403">
        <v>9.4262624466999991</v>
      </c>
      <c r="BG32" s="403">
        <v>9.4214448441999998</v>
      </c>
      <c r="BH32" s="403">
        <v>9.4573750046999994</v>
      </c>
      <c r="BI32" s="403">
        <v>9.461253374</v>
      </c>
      <c r="BJ32" s="403">
        <v>9.4199077916</v>
      </c>
      <c r="BK32" s="403">
        <v>9.4306638204999995</v>
      </c>
      <c r="BL32" s="403">
        <v>9.4220515953999993</v>
      </c>
      <c r="BM32" s="403">
        <v>9.4014294225999997</v>
      </c>
      <c r="BN32" s="403">
        <v>9.3929690529999998</v>
      </c>
      <c r="BO32" s="403">
        <v>9.4031975458999995</v>
      </c>
      <c r="BP32" s="403">
        <v>9.4405630897999995</v>
      </c>
      <c r="BQ32" s="403">
        <v>9.3715308202000003</v>
      </c>
      <c r="BR32" s="403">
        <v>9.3964129961000005</v>
      </c>
      <c r="BS32" s="403">
        <v>9.4092323145000005</v>
      </c>
      <c r="BT32" s="403">
        <v>9.4209495176000004</v>
      </c>
      <c r="BU32" s="403">
        <v>9.4296185887000004</v>
      </c>
      <c r="BV32" s="403">
        <v>9.3920056236999994</v>
      </c>
    </row>
    <row r="33" spans="1:74" ht="11.1" customHeight="1" x14ac:dyDescent="0.2">
      <c r="A33" s="162" t="s">
        <v>268</v>
      </c>
      <c r="B33" s="173" t="s">
        <v>343</v>
      </c>
      <c r="C33" s="250">
        <v>0.387824</v>
      </c>
      <c r="D33" s="250">
        <v>0.37982399999999999</v>
      </c>
      <c r="E33" s="250">
        <v>0.36982399999999999</v>
      </c>
      <c r="F33" s="250">
        <v>0.36082399999999998</v>
      </c>
      <c r="G33" s="250">
        <v>0.34682400000000002</v>
      </c>
      <c r="H33" s="250">
        <v>0.37082399999999999</v>
      </c>
      <c r="I33" s="250">
        <v>0.39582400000000001</v>
      </c>
      <c r="J33" s="250">
        <v>0.39782400000000001</v>
      </c>
      <c r="K33" s="250">
        <v>0.384824</v>
      </c>
      <c r="L33" s="250">
        <v>0.37982399999999999</v>
      </c>
      <c r="M33" s="250">
        <v>0.37082399999999999</v>
      </c>
      <c r="N33" s="250">
        <v>0.33982400000000001</v>
      </c>
      <c r="O33" s="250">
        <v>0.330266</v>
      </c>
      <c r="P33" s="250">
        <v>0.327266</v>
      </c>
      <c r="Q33" s="250">
        <v>0.34426600000000002</v>
      </c>
      <c r="R33" s="250">
        <v>0.329266</v>
      </c>
      <c r="S33" s="250">
        <v>0.35126600000000002</v>
      </c>
      <c r="T33" s="250">
        <v>0.35426600000000003</v>
      </c>
      <c r="U33" s="250">
        <v>0.36426599999999998</v>
      </c>
      <c r="V33" s="250">
        <v>0.36526599999999998</v>
      </c>
      <c r="W33" s="250">
        <v>0.331266</v>
      </c>
      <c r="X33" s="250">
        <v>0.34726600000000002</v>
      </c>
      <c r="Y33" s="250">
        <v>0.33526600000000001</v>
      </c>
      <c r="Z33" s="250">
        <v>0.31926599999999999</v>
      </c>
      <c r="AA33" s="250">
        <v>0.36228100000000002</v>
      </c>
      <c r="AB33" s="250">
        <v>0.36528100000000002</v>
      </c>
      <c r="AC33" s="250">
        <v>0.36428100000000002</v>
      </c>
      <c r="AD33" s="250">
        <v>0.35428100000000001</v>
      </c>
      <c r="AE33" s="250">
        <v>0.31628099999999998</v>
      </c>
      <c r="AF33" s="250">
        <v>0.35628100000000001</v>
      </c>
      <c r="AG33" s="250">
        <v>0.36328100000000002</v>
      </c>
      <c r="AH33" s="250">
        <v>0.37228099999999997</v>
      </c>
      <c r="AI33" s="250">
        <v>0.38828099999999999</v>
      </c>
      <c r="AJ33" s="250">
        <v>0.402281</v>
      </c>
      <c r="AK33" s="250">
        <v>0.402281</v>
      </c>
      <c r="AL33" s="250">
        <v>0.402281</v>
      </c>
      <c r="AM33" s="250">
        <v>0.38728099999999999</v>
      </c>
      <c r="AN33" s="250">
        <v>0.41328100000000001</v>
      </c>
      <c r="AO33" s="250">
        <v>0.39128099999999999</v>
      </c>
      <c r="AP33" s="250">
        <v>0.43328100000000003</v>
      </c>
      <c r="AQ33" s="250">
        <v>0.41528100000000001</v>
      </c>
      <c r="AR33" s="250">
        <v>0.45728099999999999</v>
      </c>
      <c r="AS33" s="250">
        <v>0.45728099999999999</v>
      </c>
      <c r="AT33" s="250">
        <v>0.47828100000000001</v>
      </c>
      <c r="AU33" s="250">
        <v>0.466281</v>
      </c>
      <c r="AV33" s="250">
        <v>0.50528099999999998</v>
      </c>
      <c r="AW33" s="250">
        <v>0.48128100000000001</v>
      </c>
      <c r="AX33" s="250">
        <v>0.47612382854000002</v>
      </c>
      <c r="AY33" s="250">
        <v>0.49515014215000003</v>
      </c>
      <c r="AZ33" s="250">
        <v>0.50406988663999996</v>
      </c>
      <c r="BA33" s="403">
        <v>0.50967253584000005</v>
      </c>
      <c r="BB33" s="403">
        <v>0.51041473917000002</v>
      </c>
      <c r="BC33" s="403">
        <v>0.49116518658000002</v>
      </c>
      <c r="BD33" s="403">
        <v>0.51520889779000001</v>
      </c>
      <c r="BE33" s="403">
        <v>0.51798333859000001</v>
      </c>
      <c r="BF33" s="403">
        <v>0.52067847154000002</v>
      </c>
      <c r="BG33" s="403">
        <v>0.50341015455000004</v>
      </c>
      <c r="BH33" s="403">
        <v>0.52628046727</v>
      </c>
      <c r="BI33" s="403">
        <v>0.52413846616000004</v>
      </c>
      <c r="BJ33" s="403">
        <v>0.52201635430000004</v>
      </c>
      <c r="BK33" s="403">
        <v>0.52916018895000005</v>
      </c>
      <c r="BL33" s="403">
        <v>0.52747113084999997</v>
      </c>
      <c r="BM33" s="403">
        <v>0.52492455473999999</v>
      </c>
      <c r="BN33" s="403">
        <v>0.52254155205999997</v>
      </c>
      <c r="BO33" s="403">
        <v>0.52021492998999996</v>
      </c>
      <c r="BP33" s="403">
        <v>0.51824229244999998</v>
      </c>
      <c r="BQ33" s="403">
        <v>0.51596294299000001</v>
      </c>
      <c r="BR33" s="403">
        <v>0.51362729604000001</v>
      </c>
      <c r="BS33" s="403">
        <v>0.51137759242000003</v>
      </c>
      <c r="BT33" s="403">
        <v>0.50884399396000002</v>
      </c>
      <c r="BU33" s="403">
        <v>0.50669748546000004</v>
      </c>
      <c r="BV33" s="403">
        <v>0.50455378099000003</v>
      </c>
    </row>
    <row r="34" spans="1:74" ht="11.1" customHeight="1" x14ac:dyDescent="0.2">
      <c r="A34" s="162" t="s">
        <v>269</v>
      </c>
      <c r="B34" s="173" t="s">
        <v>344</v>
      </c>
      <c r="C34" s="250">
        <v>5.0825899999999997</v>
      </c>
      <c r="D34" s="250">
        <v>5.0665899999999997</v>
      </c>
      <c r="E34" s="250">
        <v>5.0075900000000004</v>
      </c>
      <c r="F34" s="250">
        <v>4.9555899999999999</v>
      </c>
      <c r="G34" s="250">
        <v>4.8935899999999997</v>
      </c>
      <c r="H34" s="250">
        <v>4.9545899999999996</v>
      </c>
      <c r="I34" s="250">
        <v>4.8575900000000001</v>
      </c>
      <c r="J34" s="250">
        <v>4.7945900000000004</v>
      </c>
      <c r="K34" s="250">
        <v>4.8085899999999997</v>
      </c>
      <c r="L34" s="250">
        <v>4.70059</v>
      </c>
      <c r="M34" s="250">
        <v>4.8345900000000004</v>
      </c>
      <c r="N34" s="250">
        <v>4.8535899999999996</v>
      </c>
      <c r="O34" s="250">
        <v>4.7995900000000002</v>
      </c>
      <c r="P34" s="250">
        <v>4.7505899999999999</v>
      </c>
      <c r="Q34" s="250">
        <v>4.79359</v>
      </c>
      <c r="R34" s="250">
        <v>4.8165899999999997</v>
      </c>
      <c r="S34" s="250">
        <v>4.7785900000000003</v>
      </c>
      <c r="T34" s="250">
        <v>4.9065899999999996</v>
      </c>
      <c r="U34" s="250">
        <v>4.7945900000000004</v>
      </c>
      <c r="V34" s="250">
        <v>4.7255900000000004</v>
      </c>
      <c r="W34" s="250">
        <v>4.7475899999999998</v>
      </c>
      <c r="X34" s="250">
        <v>4.7405900000000001</v>
      </c>
      <c r="Y34" s="250">
        <v>4.7945900000000004</v>
      </c>
      <c r="Z34" s="250">
        <v>4.7415900000000004</v>
      </c>
      <c r="AA34" s="250">
        <v>4.7595900000000002</v>
      </c>
      <c r="AB34" s="250">
        <v>4.7505899999999999</v>
      </c>
      <c r="AC34" s="250">
        <v>4.7565900000000001</v>
      </c>
      <c r="AD34" s="250">
        <v>4.7735900000000004</v>
      </c>
      <c r="AE34" s="250">
        <v>4.76159</v>
      </c>
      <c r="AF34" s="250">
        <v>4.8585900000000004</v>
      </c>
      <c r="AG34" s="250">
        <v>4.7345899999999999</v>
      </c>
      <c r="AH34" s="250">
        <v>4.7715899999999998</v>
      </c>
      <c r="AI34" s="250">
        <v>4.6985900000000003</v>
      </c>
      <c r="AJ34" s="250">
        <v>4.7945900000000004</v>
      </c>
      <c r="AK34" s="250">
        <v>4.78559</v>
      </c>
      <c r="AL34" s="250">
        <v>4.8525900000000002</v>
      </c>
      <c r="AM34" s="250">
        <v>4.8689999999999998</v>
      </c>
      <c r="AN34" s="250">
        <v>4.8390000000000004</v>
      </c>
      <c r="AO34" s="250">
        <v>4.9560000000000004</v>
      </c>
      <c r="AP34" s="250">
        <v>4.8860000000000001</v>
      </c>
      <c r="AQ34" s="250">
        <v>4.8869999999999996</v>
      </c>
      <c r="AR34" s="250">
        <v>4.9850000000000003</v>
      </c>
      <c r="AS34" s="250">
        <v>4.9039999999999999</v>
      </c>
      <c r="AT34" s="250">
        <v>4.8819999999999997</v>
      </c>
      <c r="AU34" s="250">
        <v>4.8789999999999996</v>
      </c>
      <c r="AV34" s="250">
        <v>4.8689999999999998</v>
      </c>
      <c r="AW34" s="250">
        <v>4.8970000000000002</v>
      </c>
      <c r="AX34" s="250">
        <v>4.8684769120000002</v>
      </c>
      <c r="AY34" s="250">
        <v>4.8922735526999999</v>
      </c>
      <c r="AZ34" s="250">
        <v>4.8136807474000003</v>
      </c>
      <c r="BA34" s="403">
        <v>4.9114042306999997</v>
      </c>
      <c r="BB34" s="403">
        <v>4.9219635304000002</v>
      </c>
      <c r="BC34" s="403">
        <v>4.9448597273999999</v>
      </c>
      <c r="BD34" s="403">
        <v>4.9821263478000004</v>
      </c>
      <c r="BE34" s="403">
        <v>4.9231644531000001</v>
      </c>
      <c r="BF34" s="403">
        <v>4.9586574240000001</v>
      </c>
      <c r="BG34" s="403">
        <v>4.9799222019</v>
      </c>
      <c r="BH34" s="403">
        <v>4.9991170908999996</v>
      </c>
      <c r="BI34" s="403">
        <v>5.0177693131999996</v>
      </c>
      <c r="BJ34" s="403">
        <v>4.9772120112999998</v>
      </c>
      <c r="BK34" s="403">
        <v>4.9835417070999997</v>
      </c>
      <c r="BL34" s="403">
        <v>4.9793584702000002</v>
      </c>
      <c r="BM34" s="403">
        <v>4.9746702819999999</v>
      </c>
      <c r="BN34" s="403">
        <v>4.9832229870000004</v>
      </c>
      <c r="BO34" s="403">
        <v>5.0049088422999999</v>
      </c>
      <c r="BP34" s="403">
        <v>5.0403577355999998</v>
      </c>
      <c r="BQ34" s="403">
        <v>4.9804193530000003</v>
      </c>
      <c r="BR34" s="403">
        <v>5.0154708249000004</v>
      </c>
      <c r="BS34" s="403">
        <v>5.0370642018999998</v>
      </c>
      <c r="BT34" s="403">
        <v>5.0551531733999999</v>
      </c>
      <c r="BU34" s="403">
        <v>5.0737537852000001</v>
      </c>
      <c r="BV34" s="403">
        <v>5.0327675813999999</v>
      </c>
    </row>
    <row r="35" spans="1:74" ht="11.1" customHeight="1" x14ac:dyDescent="0.2">
      <c r="A35" s="162" t="s">
        <v>270</v>
      </c>
      <c r="B35" s="173" t="s">
        <v>345</v>
      </c>
      <c r="C35" s="250">
        <v>1.0159689999999999</v>
      </c>
      <c r="D35" s="250">
        <v>1.0399689999999999</v>
      </c>
      <c r="E35" s="250">
        <v>1.006969</v>
      </c>
      <c r="F35" s="250">
        <v>1.004969</v>
      </c>
      <c r="G35" s="250">
        <v>1.020969</v>
      </c>
      <c r="H35" s="250">
        <v>1.014969</v>
      </c>
      <c r="I35" s="250">
        <v>1.022969</v>
      </c>
      <c r="J35" s="250">
        <v>1.0199689999999999</v>
      </c>
      <c r="K35" s="250">
        <v>1.004969</v>
      </c>
      <c r="L35" s="250">
        <v>1.014969</v>
      </c>
      <c r="M35" s="250">
        <v>0.998969</v>
      </c>
      <c r="N35" s="250">
        <v>1.030969</v>
      </c>
      <c r="O35" s="250">
        <v>1.024969</v>
      </c>
      <c r="P35" s="250">
        <v>1.026969</v>
      </c>
      <c r="Q35" s="250">
        <v>1.024969</v>
      </c>
      <c r="R35" s="250">
        <v>1.002969</v>
      </c>
      <c r="S35" s="250">
        <v>1.012969</v>
      </c>
      <c r="T35" s="250">
        <v>1.0299689999999999</v>
      </c>
      <c r="U35" s="250">
        <v>1.0299689999999999</v>
      </c>
      <c r="V35" s="250">
        <v>1.0119689999999999</v>
      </c>
      <c r="W35" s="250">
        <v>1.012969</v>
      </c>
      <c r="X35" s="250">
        <v>1.020969</v>
      </c>
      <c r="Y35" s="250">
        <v>1.0039689999999999</v>
      </c>
      <c r="Z35" s="250">
        <v>1.006969</v>
      </c>
      <c r="AA35" s="250">
        <v>1.014969</v>
      </c>
      <c r="AB35" s="250">
        <v>1.030969</v>
      </c>
      <c r="AC35" s="250">
        <v>1.048969</v>
      </c>
      <c r="AD35" s="250">
        <v>1.028969</v>
      </c>
      <c r="AE35" s="250">
        <v>1.022969</v>
      </c>
      <c r="AF35" s="250">
        <v>1.0259689999999999</v>
      </c>
      <c r="AG35" s="250">
        <v>1.004969</v>
      </c>
      <c r="AH35" s="250">
        <v>1.014969</v>
      </c>
      <c r="AI35" s="250">
        <v>1.0139689999999999</v>
      </c>
      <c r="AJ35" s="250">
        <v>1.0079689999999999</v>
      </c>
      <c r="AK35" s="250">
        <v>0.99596899999999999</v>
      </c>
      <c r="AL35" s="250">
        <v>1.0019690000000001</v>
      </c>
      <c r="AM35" s="250">
        <v>1.010969</v>
      </c>
      <c r="AN35" s="250">
        <v>1.008969</v>
      </c>
      <c r="AO35" s="250">
        <v>1.020969</v>
      </c>
      <c r="AP35" s="250">
        <v>1.004969</v>
      </c>
      <c r="AQ35" s="250">
        <v>0.99396899999999999</v>
      </c>
      <c r="AR35" s="250">
        <v>0.98496899999999998</v>
      </c>
      <c r="AS35" s="250">
        <v>0.99396899999999999</v>
      </c>
      <c r="AT35" s="250">
        <v>0.97596899999999998</v>
      </c>
      <c r="AU35" s="250">
        <v>0.96296899999999996</v>
      </c>
      <c r="AV35" s="250">
        <v>1</v>
      </c>
      <c r="AW35" s="250">
        <v>0.99199999999999999</v>
      </c>
      <c r="AX35" s="250">
        <v>0.92439455170999996</v>
      </c>
      <c r="AY35" s="250">
        <v>0.93226129842000005</v>
      </c>
      <c r="AZ35" s="250">
        <v>0.94748150170000001</v>
      </c>
      <c r="BA35" s="403">
        <v>0.94537053658000003</v>
      </c>
      <c r="BB35" s="403">
        <v>0.93792793378999995</v>
      </c>
      <c r="BC35" s="403">
        <v>0.93177959585000003</v>
      </c>
      <c r="BD35" s="403">
        <v>0.93070450705999996</v>
      </c>
      <c r="BE35" s="403">
        <v>0.93131609201999999</v>
      </c>
      <c r="BF35" s="403">
        <v>0.92880816298000002</v>
      </c>
      <c r="BG35" s="403">
        <v>0.92617373680000004</v>
      </c>
      <c r="BH35" s="403">
        <v>0.92686848692000001</v>
      </c>
      <c r="BI35" s="403">
        <v>0.91854148352999998</v>
      </c>
      <c r="BJ35" s="403">
        <v>0.92235446913999997</v>
      </c>
      <c r="BK35" s="403">
        <v>0.94078266543</v>
      </c>
      <c r="BL35" s="403">
        <v>0.93861539624000001</v>
      </c>
      <c r="BM35" s="403">
        <v>0.93559349159000005</v>
      </c>
      <c r="BN35" s="403">
        <v>0.93064576676999999</v>
      </c>
      <c r="BO35" s="403">
        <v>0.92445223930999998</v>
      </c>
      <c r="BP35" s="403">
        <v>0.92286090170000001</v>
      </c>
      <c r="BQ35" s="403">
        <v>0.92328382578000001</v>
      </c>
      <c r="BR35" s="403">
        <v>0.92076413781999999</v>
      </c>
      <c r="BS35" s="403">
        <v>0.91852613177999998</v>
      </c>
      <c r="BT35" s="403">
        <v>0.91878535177999998</v>
      </c>
      <c r="BU35" s="403">
        <v>0.91104169482999997</v>
      </c>
      <c r="BV35" s="403">
        <v>0.91473002415000004</v>
      </c>
    </row>
    <row r="36" spans="1:74" ht="11.1" customHeight="1" x14ac:dyDescent="0.2">
      <c r="A36" s="162" t="s">
        <v>1063</v>
      </c>
      <c r="B36" s="173" t="s">
        <v>1062</v>
      </c>
      <c r="C36" s="250">
        <v>0.93201699999999998</v>
      </c>
      <c r="D36" s="250">
        <v>0.954017</v>
      </c>
      <c r="E36" s="250">
        <v>0.96001700000000001</v>
      </c>
      <c r="F36" s="250">
        <v>0.93501699999999999</v>
      </c>
      <c r="G36" s="250">
        <v>0.95601700000000001</v>
      </c>
      <c r="H36" s="250">
        <v>0.954017</v>
      </c>
      <c r="I36" s="250">
        <v>0.945017</v>
      </c>
      <c r="J36" s="250">
        <v>0.946017</v>
      </c>
      <c r="K36" s="250">
        <v>0.947017</v>
      </c>
      <c r="L36" s="250">
        <v>0.948017</v>
      </c>
      <c r="M36" s="250">
        <v>0.947017</v>
      </c>
      <c r="N36" s="250">
        <v>0.92401699999999998</v>
      </c>
      <c r="O36" s="250">
        <v>0.91870399999999997</v>
      </c>
      <c r="P36" s="250">
        <v>0.90270399999999995</v>
      </c>
      <c r="Q36" s="250">
        <v>0.91070399999999996</v>
      </c>
      <c r="R36" s="250">
        <v>0.90470399999999995</v>
      </c>
      <c r="S36" s="250">
        <v>0.89870399999999995</v>
      </c>
      <c r="T36" s="250">
        <v>0.89470400000000005</v>
      </c>
      <c r="U36" s="250">
        <v>0.90270399999999995</v>
      </c>
      <c r="V36" s="250">
        <v>0.88670400000000005</v>
      </c>
      <c r="W36" s="250">
        <v>0.88470400000000005</v>
      </c>
      <c r="X36" s="250">
        <v>0.88470400000000005</v>
      </c>
      <c r="Y36" s="250">
        <v>0.88270400000000004</v>
      </c>
      <c r="Z36" s="250">
        <v>0.89670399999999995</v>
      </c>
      <c r="AA36" s="250">
        <v>0.91170399999999996</v>
      </c>
      <c r="AB36" s="250">
        <v>0.93070399999999998</v>
      </c>
      <c r="AC36" s="250">
        <v>0.92370399999999997</v>
      </c>
      <c r="AD36" s="250">
        <v>0.91970399999999997</v>
      </c>
      <c r="AE36" s="250">
        <v>0.92270399999999997</v>
      </c>
      <c r="AF36" s="250">
        <v>0.92570399999999997</v>
      </c>
      <c r="AG36" s="250">
        <v>0.87670400000000004</v>
      </c>
      <c r="AH36" s="250">
        <v>0.89670399999999995</v>
      </c>
      <c r="AI36" s="250">
        <v>0.94870399999999999</v>
      </c>
      <c r="AJ36" s="250">
        <v>0.89070400000000005</v>
      </c>
      <c r="AK36" s="250">
        <v>0.90570399999999995</v>
      </c>
      <c r="AL36" s="250">
        <v>0.91370399999999996</v>
      </c>
      <c r="AM36" s="250">
        <v>0.94599999999999995</v>
      </c>
      <c r="AN36" s="250">
        <v>0.94599999999999995</v>
      </c>
      <c r="AO36" s="250">
        <v>0.93899999999999995</v>
      </c>
      <c r="AP36" s="250">
        <v>0.88300000000000001</v>
      </c>
      <c r="AQ36" s="250">
        <v>0.93300000000000005</v>
      </c>
      <c r="AR36" s="250">
        <v>0.88400000000000001</v>
      </c>
      <c r="AS36" s="250">
        <v>0.92600000000000005</v>
      </c>
      <c r="AT36" s="250">
        <v>0.83899999999999997</v>
      </c>
      <c r="AU36" s="250">
        <v>0.93400000000000005</v>
      </c>
      <c r="AV36" s="250">
        <v>0.83099999999999996</v>
      </c>
      <c r="AW36" s="250">
        <v>0.90600000000000003</v>
      </c>
      <c r="AX36" s="250">
        <v>0.90752587331000001</v>
      </c>
      <c r="AY36" s="250">
        <v>0.90226419491999998</v>
      </c>
      <c r="AZ36" s="250">
        <v>0.89894130513000003</v>
      </c>
      <c r="BA36" s="403">
        <v>0.89535242306999996</v>
      </c>
      <c r="BB36" s="403">
        <v>0.89188113607999997</v>
      </c>
      <c r="BC36" s="403">
        <v>0.88841713101999997</v>
      </c>
      <c r="BD36" s="403">
        <v>0.88528323486000005</v>
      </c>
      <c r="BE36" s="403">
        <v>0.88184007104999995</v>
      </c>
      <c r="BF36" s="403">
        <v>0.87833061662</v>
      </c>
      <c r="BG36" s="403">
        <v>0.87485218663999997</v>
      </c>
      <c r="BH36" s="403">
        <v>0.87121051396000004</v>
      </c>
      <c r="BI36" s="403">
        <v>0.86783881096000004</v>
      </c>
      <c r="BJ36" s="403">
        <v>0.86448411281000004</v>
      </c>
      <c r="BK36" s="403">
        <v>0.85836886689000003</v>
      </c>
      <c r="BL36" s="403">
        <v>0.85537441490999999</v>
      </c>
      <c r="BM36" s="403">
        <v>0.85166000653999996</v>
      </c>
      <c r="BN36" s="403">
        <v>0.85008337450000004</v>
      </c>
      <c r="BO36" s="403">
        <v>0.84855446462999995</v>
      </c>
      <c r="BP36" s="403">
        <v>0.84732326244</v>
      </c>
      <c r="BQ36" s="403">
        <v>0.84583475728000002</v>
      </c>
      <c r="BR36" s="403">
        <v>0.84429929476999999</v>
      </c>
      <c r="BS36" s="403">
        <v>0.84283635221999997</v>
      </c>
      <c r="BT36" s="403">
        <v>0.84313524791000005</v>
      </c>
      <c r="BU36" s="403">
        <v>0.84375961780999997</v>
      </c>
      <c r="BV36" s="403">
        <v>0.84438664416999998</v>
      </c>
    </row>
    <row r="37" spans="1:74" ht="11.1" customHeight="1" x14ac:dyDescent="0.2">
      <c r="A37" s="162" t="s">
        <v>271</v>
      </c>
      <c r="B37" s="173" t="s">
        <v>346</v>
      </c>
      <c r="C37" s="250">
        <v>0.77723399999999998</v>
      </c>
      <c r="D37" s="250">
        <v>0.77723399999999998</v>
      </c>
      <c r="E37" s="250">
        <v>0.77023399999999997</v>
      </c>
      <c r="F37" s="250">
        <v>0.75623399999999996</v>
      </c>
      <c r="G37" s="250">
        <v>0.74223399999999995</v>
      </c>
      <c r="H37" s="250">
        <v>0.78623399999999999</v>
      </c>
      <c r="I37" s="250">
        <v>0.78723399999999999</v>
      </c>
      <c r="J37" s="250">
        <v>0.73123400000000005</v>
      </c>
      <c r="K37" s="250">
        <v>0.73223400000000005</v>
      </c>
      <c r="L37" s="250">
        <v>0.74823399999999995</v>
      </c>
      <c r="M37" s="250">
        <v>0.76823399999999997</v>
      </c>
      <c r="N37" s="250">
        <v>0.77023399999999997</v>
      </c>
      <c r="O37" s="250">
        <v>0.77223399999999998</v>
      </c>
      <c r="P37" s="250">
        <v>0.76423399999999997</v>
      </c>
      <c r="Q37" s="250">
        <v>0.75823399999999996</v>
      </c>
      <c r="R37" s="250">
        <v>0.72023400000000004</v>
      </c>
      <c r="S37" s="250">
        <v>0.71923400000000004</v>
      </c>
      <c r="T37" s="250">
        <v>0.77923399999999998</v>
      </c>
      <c r="U37" s="250">
        <v>0.75623399999999996</v>
      </c>
      <c r="V37" s="250">
        <v>0.71723400000000004</v>
      </c>
      <c r="W37" s="250">
        <v>0.74123399999999995</v>
      </c>
      <c r="X37" s="250">
        <v>0.74123399999999995</v>
      </c>
      <c r="Y37" s="250">
        <v>0.75923399999999996</v>
      </c>
      <c r="Z37" s="250">
        <v>0.73923399999999995</v>
      </c>
      <c r="AA37" s="250">
        <v>0.78423399999999999</v>
      </c>
      <c r="AB37" s="250">
        <v>0.76823399999999997</v>
      </c>
      <c r="AC37" s="250">
        <v>0.76523399999999997</v>
      </c>
      <c r="AD37" s="250">
        <v>0.74023399999999995</v>
      </c>
      <c r="AE37" s="250">
        <v>0.74423399999999995</v>
      </c>
      <c r="AF37" s="250">
        <v>0.76423399999999997</v>
      </c>
      <c r="AG37" s="250">
        <v>0.77823399999999998</v>
      </c>
      <c r="AH37" s="250">
        <v>0.70923400000000003</v>
      </c>
      <c r="AI37" s="250">
        <v>0.70023400000000002</v>
      </c>
      <c r="AJ37" s="250">
        <v>0.73223400000000005</v>
      </c>
      <c r="AK37" s="250">
        <v>0.75623399999999996</v>
      </c>
      <c r="AL37" s="250">
        <v>0.75223399999999996</v>
      </c>
      <c r="AM37" s="250">
        <v>0.76423399999999997</v>
      </c>
      <c r="AN37" s="250">
        <v>0.73823399999999995</v>
      </c>
      <c r="AO37" s="250">
        <v>0.74823399999999995</v>
      </c>
      <c r="AP37" s="250">
        <v>0.72523400000000005</v>
      </c>
      <c r="AQ37" s="250">
        <v>0.73623400000000006</v>
      </c>
      <c r="AR37" s="250">
        <v>0.73623400000000006</v>
      </c>
      <c r="AS37" s="250">
        <v>0.60723400000000005</v>
      </c>
      <c r="AT37" s="250">
        <v>0.65323399999999998</v>
      </c>
      <c r="AU37" s="250">
        <v>0.677234</v>
      </c>
      <c r="AV37" s="250">
        <v>0.71023400000000003</v>
      </c>
      <c r="AW37" s="250">
        <v>0.73923399999999995</v>
      </c>
      <c r="AX37" s="250">
        <v>0.70131480671000002</v>
      </c>
      <c r="AY37" s="250">
        <v>0.69534960873999996</v>
      </c>
      <c r="AZ37" s="250">
        <v>0.69343481499000004</v>
      </c>
      <c r="BA37" s="403">
        <v>0.69167839968</v>
      </c>
      <c r="BB37" s="403">
        <v>0.66448224058000005</v>
      </c>
      <c r="BC37" s="403">
        <v>0.67281179899999999</v>
      </c>
      <c r="BD37" s="403">
        <v>0.68137378576999996</v>
      </c>
      <c r="BE37" s="403">
        <v>0.68971584356000004</v>
      </c>
      <c r="BF37" s="403">
        <v>0.69800992263999995</v>
      </c>
      <c r="BG37" s="403">
        <v>0.69632490935000002</v>
      </c>
      <c r="BH37" s="403">
        <v>0.69452338035000005</v>
      </c>
      <c r="BI37" s="403">
        <v>0.69291188407000004</v>
      </c>
      <c r="BJ37" s="403">
        <v>0.69131146394999998</v>
      </c>
      <c r="BK37" s="403">
        <v>0.69040959550000003</v>
      </c>
      <c r="BL37" s="403">
        <v>0.68872853544000001</v>
      </c>
      <c r="BM37" s="403">
        <v>0.68688461285000002</v>
      </c>
      <c r="BN37" s="403">
        <v>0.68461518777999997</v>
      </c>
      <c r="BO37" s="403">
        <v>0.68290005686999999</v>
      </c>
      <c r="BP37" s="403">
        <v>0.68139439311000005</v>
      </c>
      <c r="BQ37" s="403">
        <v>0.67970553323000005</v>
      </c>
      <c r="BR37" s="403">
        <v>0.67798234017000003</v>
      </c>
      <c r="BS37" s="403">
        <v>0.67630938210000002</v>
      </c>
      <c r="BT37" s="403">
        <v>0.67446686763999997</v>
      </c>
      <c r="BU37" s="403">
        <v>0.67285362721999997</v>
      </c>
      <c r="BV37" s="403">
        <v>0.67124128080000001</v>
      </c>
    </row>
    <row r="38" spans="1:74" ht="11.1" customHeight="1" x14ac:dyDescent="0.2">
      <c r="A38" s="162" t="s">
        <v>272</v>
      </c>
      <c r="B38" s="173" t="s">
        <v>347</v>
      </c>
      <c r="C38" s="250">
        <v>0.32878299999999999</v>
      </c>
      <c r="D38" s="250">
        <v>0.32478299999999999</v>
      </c>
      <c r="E38" s="250">
        <v>0.32378299999999999</v>
      </c>
      <c r="F38" s="250">
        <v>0.32978299999999999</v>
      </c>
      <c r="G38" s="250">
        <v>0.31678299999999998</v>
      </c>
      <c r="H38" s="250">
        <v>0.31978299999999998</v>
      </c>
      <c r="I38" s="250">
        <v>0.30278300000000002</v>
      </c>
      <c r="J38" s="250">
        <v>0.29578300000000002</v>
      </c>
      <c r="K38" s="250">
        <v>0.29978300000000002</v>
      </c>
      <c r="L38" s="250">
        <v>0.30978299999999998</v>
      </c>
      <c r="M38" s="250">
        <v>0.30778299999999997</v>
      </c>
      <c r="N38" s="250">
        <v>0.30478300000000003</v>
      </c>
      <c r="O38" s="250">
        <v>0.29178300000000001</v>
      </c>
      <c r="P38" s="250">
        <v>0.29078300000000001</v>
      </c>
      <c r="Q38" s="250">
        <v>0.29078300000000001</v>
      </c>
      <c r="R38" s="250">
        <v>0.29078300000000001</v>
      </c>
      <c r="S38" s="250">
        <v>0.29078300000000001</v>
      </c>
      <c r="T38" s="250">
        <v>0.29078300000000001</v>
      </c>
      <c r="U38" s="250">
        <v>0.28678300000000001</v>
      </c>
      <c r="V38" s="250">
        <v>0.270783</v>
      </c>
      <c r="W38" s="250">
        <v>0.270783</v>
      </c>
      <c r="X38" s="250">
        <v>0.276783</v>
      </c>
      <c r="Y38" s="250">
        <v>0.280783</v>
      </c>
      <c r="Z38" s="250">
        <v>0.26678299999999999</v>
      </c>
      <c r="AA38" s="250">
        <v>0.273783</v>
      </c>
      <c r="AB38" s="250">
        <v>0.270783</v>
      </c>
      <c r="AC38" s="250">
        <v>0.26078299999999999</v>
      </c>
      <c r="AD38" s="250">
        <v>0.25778299999999998</v>
      </c>
      <c r="AE38" s="250">
        <v>0.25778299999999998</v>
      </c>
      <c r="AF38" s="250">
        <v>0.245783</v>
      </c>
      <c r="AG38" s="250">
        <v>0.25278299999999998</v>
      </c>
      <c r="AH38" s="250">
        <v>0.25078299999999998</v>
      </c>
      <c r="AI38" s="250">
        <v>0.23678299999999999</v>
      </c>
      <c r="AJ38" s="250">
        <v>0.243783</v>
      </c>
      <c r="AK38" s="250">
        <v>0.246783</v>
      </c>
      <c r="AL38" s="250">
        <v>0.247783</v>
      </c>
      <c r="AM38" s="250">
        <v>0.24221699999999999</v>
      </c>
      <c r="AN38" s="250">
        <v>0.24721699999999999</v>
      </c>
      <c r="AO38" s="250">
        <v>0.25421700000000003</v>
      </c>
      <c r="AP38" s="250">
        <v>0.24721699999999999</v>
      </c>
      <c r="AQ38" s="250">
        <v>0.25021700000000002</v>
      </c>
      <c r="AR38" s="250">
        <v>0.24521699999999999</v>
      </c>
      <c r="AS38" s="250">
        <v>0.228217</v>
      </c>
      <c r="AT38" s="250">
        <v>0.23721700000000001</v>
      </c>
      <c r="AU38" s="250">
        <v>0.219217</v>
      </c>
      <c r="AV38" s="250">
        <v>0.23221700000000001</v>
      </c>
      <c r="AW38" s="250">
        <v>0.220217</v>
      </c>
      <c r="AX38" s="250">
        <v>0.20785367108</v>
      </c>
      <c r="AY38" s="250">
        <v>0.21997511119999999</v>
      </c>
      <c r="AZ38" s="250">
        <v>0.2192200171</v>
      </c>
      <c r="BA38" s="403">
        <v>0.21444617122000001</v>
      </c>
      <c r="BB38" s="403">
        <v>0.21670396333</v>
      </c>
      <c r="BC38" s="403">
        <v>0.21561265386</v>
      </c>
      <c r="BD38" s="403">
        <v>0.21452150592999999</v>
      </c>
      <c r="BE38" s="403">
        <v>0.21452075952999999</v>
      </c>
      <c r="BF38" s="403">
        <v>0.21374465086</v>
      </c>
      <c r="BG38" s="403">
        <v>0.21308735034000001</v>
      </c>
      <c r="BH38" s="403">
        <v>0.21256026368</v>
      </c>
      <c r="BI38" s="403">
        <v>0.21195776024999999</v>
      </c>
      <c r="BJ38" s="403">
        <v>0.21140452193000001</v>
      </c>
      <c r="BK38" s="403">
        <v>0.21069294607</v>
      </c>
      <c r="BL38" s="403">
        <v>0.21024013274</v>
      </c>
      <c r="BM38" s="403">
        <v>0.20958536782000001</v>
      </c>
      <c r="BN38" s="403">
        <v>0.20897326455000001</v>
      </c>
      <c r="BO38" s="403">
        <v>0.20837010929999999</v>
      </c>
      <c r="BP38" s="403">
        <v>0.20785844889999999</v>
      </c>
      <c r="BQ38" s="403">
        <v>0.20726999019</v>
      </c>
      <c r="BR38" s="403">
        <v>0.20666669824</v>
      </c>
      <c r="BS38" s="403">
        <v>0.20608559209999999</v>
      </c>
      <c r="BT38" s="403">
        <v>0.20543345238999999</v>
      </c>
      <c r="BU38" s="403">
        <v>0.20487803070999999</v>
      </c>
      <c r="BV38" s="403">
        <v>0.20432350243</v>
      </c>
    </row>
    <row r="39" spans="1:74" ht="11.1" customHeight="1" x14ac:dyDescent="0.2">
      <c r="C39" s="222"/>
      <c r="D39" s="222"/>
      <c r="E39" s="222"/>
      <c r="F39" s="222"/>
      <c r="G39" s="222"/>
      <c r="H39" s="222"/>
      <c r="I39" s="222"/>
      <c r="J39" s="222"/>
      <c r="K39" s="222"/>
      <c r="L39" s="222"/>
      <c r="M39" s="222"/>
      <c r="N39" s="222"/>
      <c r="O39" s="222"/>
      <c r="P39" s="222"/>
      <c r="Q39" s="222"/>
      <c r="R39" s="222"/>
      <c r="S39" s="222"/>
      <c r="T39" s="222"/>
      <c r="U39" s="222"/>
      <c r="V39" s="222"/>
      <c r="W39" s="222"/>
      <c r="X39" s="222"/>
      <c r="Y39" s="222"/>
      <c r="Z39" s="222"/>
      <c r="AA39" s="222"/>
      <c r="AB39" s="222"/>
      <c r="AC39" s="222"/>
      <c r="AD39" s="222"/>
      <c r="AE39" s="222"/>
      <c r="AF39" s="222"/>
      <c r="AG39" s="222"/>
      <c r="AH39" s="222"/>
      <c r="AI39" s="222"/>
      <c r="AJ39" s="222"/>
      <c r="AK39" s="222"/>
      <c r="AL39" s="222"/>
      <c r="AM39" s="222"/>
      <c r="AN39" s="222"/>
      <c r="AO39" s="222"/>
      <c r="AP39" s="222"/>
      <c r="AQ39" s="222"/>
      <c r="AR39" s="222"/>
      <c r="AS39" s="222"/>
      <c r="AT39" s="222"/>
      <c r="AU39" s="222"/>
      <c r="AV39" s="222"/>
      <c r="AW39" s="222"/>
      <c r="AX39" s="222"/>
      <c r="AY39" s="222"/>
      <c r="AZ39" s="222"/>
      <c r="BA39" s="404"/>
      <c r="BB39" s="404"/>
      <c r="BC39" s="404"/>
      <c r="BD39" s="404"/>
      <c r="BE39" s="404"/>
      <c r="BF39" s="404"/>
      <c r="BG39" s="404"/>
      <c r="BH39" s="404"/>
      <c r="BI39" s="404"/>
      <c r="BJ39" s="404"/>
      <c r="BK39" s="404"/>
      <c r="BL39" s="404"/>
      <c r="BM39" s="404"/>
      <c r="BN39" s="404"/>
      <c r="BO39" s="404"/>
      <c r="BP39" s="404"/>
      <c r="BQ39" s="404"/>
      <c r="BR39" s="404"/>
      <c r="BS39" s="404"/>
      <c r="BT39" s="404"/>
      <c r="BU39" s="404"/>
      <c r="BV39" s="404"/>
    </row>
    <row r="40" spans="1:74" ht="11.1" customHeight="1" x14ac:dyDescent="0.2">
      <c r="A40" s="162" t="s">
        <v>387</v>
      </c>
      <c r="B40" s="172" t="s">
        <v>396</v>
      </c>
      <c r="C40" s="250">
        <v>1.5450189999999999</v>
      </c>
      <c r="D40" s="250">
        <v>1.530019</v>
      </c>
      <c r="E40" s="250">
        <v>1.462019</v>
      </c>
      <c r="F40" s="250">
        <v>1.4990190000000001</v>
      </c>
      <c r="G40" s="250">
        <v>1.5210189999999999</v>
      </c>
      <c r="H40" s="250">
        <v>1.518019</v>
      </c>
      <c r="I40" s="250">
        <v>1.5190189999999999</v>
      </c>
      <c r="J40" s="250">
        <v>1.522019</v>
      </c>
      <c r="K40" s="250">
        <v>1.546019</v>
      </c>
      <c r="L40" s="250">
        <v>1.5370189999999999</v>
      </c>
      <c r="M40" s="250">
        <v>1.526019</v>
      </c>
      <c r="N40" s="250">
        <v>1.516019</v>
      </c>
      <c r="O40" s="250">
        <v>1.534702</v>
      </c>
      <c r="P40" s="250">
        <v>1.5237019999999999</v>
      </c>
      <c r="Q40" s="250">
        <v>1.510702</v>
      </c>
      <c r="R40" s="250">
        <v>1.5177020000000001</v>
      </c>
      <c r="S40" s="250">
        <v>1.530702</v>
      </c>
      <c r="T40" s="250">
        <v>1.5237019999999999</v>
      </c>
      <c r="U40" s="250">
        <v>1.5357019999999999</v>
      </c>
      <c r="V40" s="250">
        <v>1.5417019999999999</v>
      </c>
      <c r="W40" s="250">
        <v>1.566702</v>
      </c>
      <c r="X40" s="250">
        <v>1.562702</v>
      </c>
      <c r="Y40" s="250">
        <v>1.5597019999999999</v>
      </c>
      <c r="Z40" s="250">
        <v>1.560702</v>
      </c>
      <c r="AA40" s="250">
        <v>1.4857020000000001</v>
      </c>
      <c r="AB40" s="250">
        <v>1.4877020000000001</v>
      </c>
      <c r="AC40" s="250">
        <v>1.4897020000000001</v>
      </c>
      <c r="AD40" s="250">
        <v>1.490702</v>
      </c>
      <c r="AE40" s="250">
        <v>1.494702</v>
      </c>
      <c r="AF40" s="250">
        <v>1.4507019999999999</v>
      </c>
      <c r="AG40" s="250">
        <v>1.5077020000000001</v>
      </c>
      <c r="AH40" s="250">
        <v>1.5157020000000001</v>
      </c>
      <c r="AI40" s="250">
        <v>1.522702</v>
      </c>
      <c r="AJ40" s="250">
        <v>1.518702</v>
      </c>
      <c r="AK40" s="250">
        <v>1.5237019999999999</v>
      </c>
      <c r="AL40" s="250">
        <v>1.5317019999999999</v>
      </c>
      <c r="AM40" s="250">
        <v>1.510702</v>
      </c>
      <c r="AN40" s="250">
        <v>1.5077020000000001</v>
      </c>
      <c r="AO40" s="250">
        <v>1.5377019999999999</v>
      </c>
      <c r="AP40" s="250">
        <v>1.5277019999999999</v>
      </c>
      <c r="AQ40" s="250">
        <v>1.540702</v>
      </c>
      <c r="AR40" s="250">
        <v>1.5537019999999999</v>
      </c>
      <c r="AS40" s="250">
        <v>1.552702</v>
      </c>
      <c r="AT40" s="250">
        <v>1.5517019999999999</v>
      </c>
      <c r="AU40" s="250">
        <v>1.542702</v>
      </c>
      <c r="AV40" s="250">
        <v>1.548702</v>
      </c>
      <c r="AW40" s="250">
        <v>1.550702</v>
      </c>
      <c r="AX40" s="250">
        <v>1.5746376386000001</v>
      </c>
      <c r="AY40" s="250">
        <v>1.4788419038</v>
      </c>
      <c r="AZ40" s="250">
        <v>1.4790790339</v>
      </c>
      <c r="BA40" s="403">
        <v>1.4790890622999999</v>
      </c>
      <c r="BB40" s="403">
        <v>1.4792302786</v>
      </c>
      <c r="BC40" s="403">
        <v>1.4793764925999999</v>
      </c>
      <c r="BD40" s="403">
        <v>1.4798791551999999</v>
      </c>
      <c r="BE40" s="403">
        <v>1.4800425734</v>
      </c>
      <c r="BF40" s="403">
        <v>1.4801312863</v>
      </c>
      <c r="BG40" s="403">
        <v>1.4802513075999999</v>
      </c>
      <c r="BH40" s="403">
        <v>1.4801913248</v>
      </c>
      <c r="BI40" s="403">
        <v>1.4804228873</v>
      </c>
      <c r="BJ40" s="403">
        <v>1.4806707933000001</v>
      </c>
      <c r="BK40" s="403">
        <v>1.4077066999000001</v>
      </c>
      <c r="BL40" s="403">
        <v>1.4082845882999999</v>
      </c>
      <c r="BM40" s="403">
        <v>1.4081435351</v>
      </c>
      <c r="BN40" s="403">
        <v>1.4081497736999999</v>
      </c>
      <c r="BO40" s="403">
        <v>1.4082054289999999</v>
      </c>
      <c r="BP40" s="403">
        <v>1.4085826737</v>
      </c>
      <c r="BQ40" s="403">
        <v>1.4086776204</v>
      </c>
      <c r="BR40" s="403">
        <v>1.4087192895</v>
      </c>
      <c r="BS40" s="403">
        <v>1.4088378058</v>
      </c>
      <c r="BT40" s="403">
        <v>1.4086951597999999</v>
      </c>
      <c r="BU40" s="403">
        <v>1.4089048298</v>
      </c>
      <c r="BV40" s="403">
        <v>1.4091155886</v>
      </c>
    </row>
    <row r="41" spans="1:74" ht="11.1" customHeight="1" x14ac:dyDescent="0.2">
      <c r="A41" s="162" t="s">
        <v>273</v>
      </c>
      <c r="B41" s="173" t="s">
        <v>386</v>
      </c>
      <c r="C41" s="250">
        <v>0.70042599999999999</v>
      </c>
      <c r="D41" s="250">
        <v>0.69142599999999999</v>
      </c>
      <c r="E41" s="250">
        <v>0.69042599999999998</v>
      </c>
      <c r="F41" s="250">
        <v>0.69442599999999999</v>
      </c>
      <c r="G41" s="250">
        <v>0.69242599999999999</v>
      </c>
      <c r="H41" s="250">
        <v>0.68942599999999998</v>
      </c>
      <c r="I41" s="250">
        <v>0.68842599999999998</v>
      </c>
      <c r="J41" s="250">
        <v>0.68242599999999998</v>
      </c>
      <c r="K41" s="250">
        <v>0.67542599999999997</v>
      </c>
      <c r="L41" s="250">
        <v>0.67342599999999997</v>
      </c>
      <c r="M41" s="250">
        <v>0.66342599999999996</v>
      </c>
      <c r="N41" s="250">
        <v>0.65342599999999995</v>
      </c>
      <c r="O41" s="250">
        <v>0.65742599999999995</v>
      </c>
      <c r="P41" s="250">
        <v>0.64942599999999995</v>
      </c>
      <c r="Q41" s="250">
        <v>0.63942600000000005</v>
      </c>
      <c r="R41" s="250">
        <v>0.64942599999999995</v>
      </c>
      <c r="S41" s="250">
        <v>0.65742599999999995</v>
      </c>
      <c r="T41" s="250">
        <v>0.65842599999999996</v>
      </c>
      <c r="U41" s="250">
        <v>0.65542599999999995</v>
      </c>
      <c r="V41" s="250">
        <v>0.66442599999999996</v>
      </c>
      <c r="W41" s="250">
        <v>0.67242599999999997</v>
      </c>
      <c r="X41" s="250">
        <v>0.66642599999999996</v>
      </c>
      <c r="Y41" s="250">
        <v>0.66142599999999996</v>
      </c>
      <c r="Z41" s="250">
        <v>0.66342599999999996</v>
      </c>
      <c r="AA41" s="250">
        <v>0.66242599999999996</v>
      </c>
      <c r="AB41" s="250">
        <v>0.66742599999999996</v>
      </c>
      <c r="AC41" s="250">
        <v>0.66842599999999996</v>
      </c>
      <c r="AD41" s="250">
        <v>0.67442599999999997</v>
      </c>
      <c r="AE41" s="250">
        <v>0.67642599999999997</v>
      </c>
      <c r="AF41" s="250">
        <v>0.64142600000000005</v>
      </c>
      <c r="AG41" s="250">
        <v>0.66542599999999996</v>
      </c>
      <c r="AH41" s="250">
        <v>0.67442599999999997</v>
      </c>
      <c r="AI41" s="250">
        <v>0.67242599999999997</v>
      </c>
      <c r="AJ41" s="250">
        <v>0.66442599999999996</v>
      </c>
      <c r="AK41" s="250">
        <v>0.67042599999999997</v>
      </c>
      <c r="AL41" s="250">
        <v>0.67542599999999997</v>
      </c>
      <c r="AM41" s="250">
        <v>0.67142599999999997</v>
      </c>
      <c r="AN41" s="250">
        <v>0.66642599999999996</v>
      </c>
      <c r="AO41" s="250">
        <v>0.65042599999999995</v>
      </c>
      <c r="AP41" s="250">
        <v>0.66042599999999996</v>
      </c>
      <c r="AQ41" s="250">
        <v>0.65042599999999995</v>
      </c>
      <c r="AR41" s="250">
        <v>0.65042599999999995</v>
      </c>
      <c r="AS41" s="250">
        <v>0.65042599999999995</v>
      </c>
      <c r="AT41" s="250">
        <v>0.65042599999999995</v>
      </c>
      <c r="AU41" s="250">
        <v>0.65042599999999995</v>
      </c>
      <c r="AV41" s="250">
        <v>0.65042599999999995</v>
      </c>
      <c r="AW41" s="250">
        <v>0.65042599999999995</v>
      </c>
      <c r="AX41" s="250">
        <v>0.64977103235</v>
      </c>
      <c r="AY41" s="250">
        <v>0.60017044081000004</v>
      </c>
      <c r="AZ41" s="250">
        <v>0.60015798467000003</v>
      </c>
      <c r="BA41" s="403">
        <v>0.60016226681999996</v>
      </c>
      <c r="BB41" s="403">
        <v>0.60015914898</v>
      </c>
      <c r="BC41" s="403">
        <v>0.60015557290999999</v>
      </c>
      <c r="BD41" s="403">
        <v>0.60013122383999995</v>
      </c>
      <c r="BE41" s="403">
        <v>0.60012633627</v>
      </c>
      <c r="BF41" s="403">
        <v>0.60012562022000004</v>
      </c>
      <c r="BG41" s="403">
        <v>0.60012295187999998</v>
      </c>
      <c r="BH41" s="403">
        <v>0.60013055601999998</v>
      </c>
      <c r="BI41" s="403">
        <v>0.60012117159</v>
      </c>
      <c r="BJ41" s="403">
        <v>0.60011071707999997</v>
      </c>
      <c r="BK41" s="403">
        <v>0.56242050532999999</v>
      </c>
      <c r="BL41" s="403">
        <v>0.56238738135999999</v>
      </c>
      <c r="BM41" s="403">
        <v>0.56239956259000001</v>
      </c>
      <c r="BN41" s="403">
        <v>0.56240307387999999</v>
      </c>
      <c r="BO41" s="403">
        <v>0.56240358210999997</v>
      </c>
      <c r="BP41" s="403">
        <v>0.56238535628999997</v>
      </c>
      <c r="BQ41" s="403">
        <v>0.56238332194999996</v>
      </c>
      <c r="BR41" s="403">
        <v>0.56238424252999997</v>
      </c>
      <c r="BS41" s="403">
        <v>0.56238059959999998</v>
      </c>
      <c r="BT41" s="403">
        <v>0.56239194364</v>
      </c>
      <c r="BU41" s="403">
        <v>0.56238280633000004</v>
      </c>
      <c r="BV41" s="403">
        <v>0.56237350186000001</v>
      </c>
    </row>
    <row r="42" spans="1:74" ht="11.1" customHeight="1" x14ac:dyDescent="0.2">
      <c r="A42" s="162" t="s">
        <v>1070</v>
      </c>
      <c r="B42" s="173" t="s">
        <v>1069</v>
      </c>
      <c r="C42" s="250">
        <v>0.151</v>
      </c>
      <c r="D42" s="250">
        <v>0.152</v>
      </c>
      <c r="E42" s="250">
        <v>0.154</v>
      </c>
      <c r="F42" s="250">
        <v>0.155</v>
      </c>
      <c r="G42" s="250">
        <v>0.156</v>
      </c>
      <c r="H42" s="250">
        <v>0.157</v>
      </c>
      <c r="I42" s="250">
        <v>0.152</v>
      </c>
      <c r="J42" s="250">
        <v>0.14699999999999999</v>
      </c>
      <c r="K42" s="250">
        <v>0.14099999999999999</v>
      </c>
      <c r="L42" s="250">
        <v>0.14899999999999999</v>
      </c>
      <c r="M42" s="250">
        <v>0.17299999999999999</v>
      </c>
      <c r="N42" s="250">
        <v>0.14299999999999999</v>
      </c>
      <c r="O42" s="250">
        <v>0.13900000000000001</v>
      </c>
      <c r="P42" s="250">
        <v>0.16200000000000001</v>
      </c>
      <c r="Q42" s="250">
        <v>0.152</v>
      </c>
      <c r="R42" s="250">
        <v>0.152</v>
      </c>
      <c r="S42" s="250">
        <v>0.14799999999999999</v>
      </c>
      <c r="T42" s="250">
        <v>0.14799999999999999</v>
      </c>
      <c r="U42" s="250">
        <v>0.14799999999999999</v>
      </c>
      <c r="V42" s="250">
        <v>0.14899999999999999</v>
      </c>
      <c r="W42" s="250">
        <v>0.15</v>
      </c>
      <c r="X42" s="250">
        <v>0.151</v>
      </c>
      <c r="Y42" s="250">
        <v>0.152</v>
      </c>
      <c r="Z42" s="250">
        <v>0.153</v>
      </c>
      <c r="AA42" s="250">
        <v>0.12</v>
      </c>
      <c r="AB42" s="250">
        <v>0.12</v>
      </c>
      <c r="AC42" s="250">
        <v>0.12</v>
      </c>
      <c r="AD42" s="250">
        <v>0.12</v>
      </c>
      <c r="AE42" s="250">
        <v>0.12</v>
      </c>
      <c r="AF42" s="250">
        <v>0.12</v>
      </c>
      <c r="AG42" s="250">
        <v>0.12</v>
      </c>
      <c r="AH42" s="250">
        <v>0.12</v>
      </c>
      <c r="AI42" s="250">
        <v>0.13</v>
      </c>
      <c r="AJ42" s="250">
        <v>0.14000000000000001</v>
      </c>
      <c r="AK42" s="250">
        <v>0.14000000000000001</v>
      </c>
      <c r="AL42" s="250">
        <v>0.14000000000000001</v>
      </c>
      <c r="AM42" s="250">
        <v>0.16</v>
      </c>
      <c r="AN42" s="250">
        <v>0.17</v>
      </c>
      <c r="AO42" s="250">
        <v>0.18</v>
      </c>
      <c r="AP42" s="250">
        <v>0.18</v>
      </c>
      <c r="AQ42" s="250">
        <v>0.18</v>
      </c>
      <c r="AR42" s="250">
        <v>0.18</v>
      </c>
      <c r="AS42" s="250">
        <v>0.18</v>
      </c>
      <c r="AT42" s="250">
        <v>0.18</v>
      </c>
      <c r="AU42" s="250">
        <v>0.18</v>
      </c>
      <c r="AV42" s="250">
        <v>0.18</v>
      </c>
      <c r="AW42" s="250">
        <v>0.18</v>
      </c>
      <c r="AX42" s="250">
        <v>0.18647404010999999</v>
      </c>
      <c r="AY42" s="250">
        <v>0.18647404010999999</v>
      </c>
      <c r="AZ42" s="250">
        <v>0.18647404010999999</v>
      </c>
      <c r="BA42" s="403">
        <v>0.18647404010999999</v>
      </c>
      <c r="BB42" s="403">
        <v>0.18647404010999999</v>
      </c>
      <c r="BC42" s="403">
        <v>0.18647404010999999</v>
      </c>
      <c r="BD42" s="403">
        <v>0.18647404010999999</v>
      </c>
      <c r="BE42" s="403">
        <v>0.18647404010999999</v>
      </c>
      <c r="BF42" s="403">
        <v>0.18647404010999999</v>
      </c>
      <c r="BG42" s="403">
        <v>0.18647404010999999</v>
      </c>
      <c r="BH42" s="403">
        <v>0.18647404010999999</v>
      </c>
      <c r="BI42" s="403">
        <v>0.18647404010999999</v>
      </c>
      <c r="BJ42" s="403">
        <v>0.18647404010999999</v>
      </c>
      <c r="BK42" s="403">
        <v>0.18647404010999999</v>
      </c>
      <c r="BL42" s="403">
        <v>0.18647404010999999</v>
      </c>
      <c r="BM42" s="403">
        <v>0.18647404010999999</v>
      </c>
      <c r="BN42" s="403">
        <v>0.18647404010999999</v>
      </c>
      <c r="BO42" s="403">
        <v>0.18647404010999999</v>
      </c>
      <c r="BP42" s="403">
        <v>0.18647404010999999</v>
      </c>
      <c r="BQ42" s="403">
        <v>0.18647404010999999</v>
      </c>
      <c r="BR42" s="403">
        <v>0.18647404010999999</v>
      </c>
      <c r="BS42" s="403">
        <v>0.18647404010999999</v>
      </c>
      <c r="BT42" s="403">
        <v>0.18647404010999999</v>
      </c>
      <c r="BU42" s="403">
        <v>0.18647404010999999</v>
      </c>
      <c r="BV42" s="403">
        <v>0.18647404010999999</v>
      </c>
    </row>
    <row r="43" spans="1:74" ht="11.1" customHeight="1" x14ac:dyDescent="0.2">
      <c r="C43" s="222"/>
      <c r="D43" s="222"/>
      <c r="E43" s="222"/>
      <c r="F43" s="222"/>
      <c r="G43" s="222"/>
      <c r="H43" s="222"/>
      <c r="I43" s="222"/>
      <c r="J43" s="222"/>
      <c r="K43" s="222"/>
      <c r="L43" s="222"/>
      <c r="M43" s="222"/>
      <c r="N43" s="222"/>
      <c r="O43" s="222"/>
      <c r="P43" s="222"/>
      <c r="Q43" s="222"/>
      <c r="R43" s="222"/>
      <c r="S43" s="222"/>
      <c r="T43" s="222"/>
      <c r="U43" s="222"/>
      <c r="V43" s="222"/>
      <c r="W43" s="222"/>
      <c r="X43" s="222"/>
      <c r="Y43" s="222"/>
      <c r="Z43" s="222"/>
      <c r="AA43" s="222"/>
      <c r="AB43" s="222"/>
      <c r="AC43" s="222"/>
      <c r="AD43" s="222"/>
      <c r="AE43" s="222"/>
      <c r="AF43" s="222"/>
      <c r="AG43" s="222"/>
      <c r="AH43" s="222"/>
      <c r="AI43" s="222"/>
      <c r="AJ43" s="222"/>
      <c r="AK43" s="222"/>
      <c r="AL43" s="222"/>
      <c r="AM43" s="222"/>
      <c r="AN43" s="222"/>
      <c r="AO43" s="222"/>
      <c r="AP43" s="222"/>
      <c r="AQ43" s="222"/>
      <c r="AR43" s="222"/>
      <c r="AS43" s="222"/>
      <c r="AT43" s="222"/>
      <c r="AU43" s="222"/>
      <c r="AV43" s="222"/>
      <c r="AW43" s="222"/>
      <c r="AX43" s="222"/>
      <c r="AY43" s="222"/>
      <c r="AZ43" s="222"/>
      <c r="BA43" s="404"/>
      <c r="BB43" s="404"/>
      <c r="BC43" s="404"/>
      <c r="BD43" s="404"/>
      <c r="BE43" s="404"/>
      <c r="BF43" s="404"/>
      <c r="BG43" s="404"/>
      <c r="BH43" s="404"/>
      <c r="BI43" s="404"/>
      <c r="BJ43" s="404"/>
      <c r="BK43" s="404"/>
      <c r="BL43" s="404"/>
      <c r="BM43" s="404"/>
      <c r="BN43" s="404"/>
      <c r="BO43" s="404"/>
      <c r="BP43" s="404"/>
      <c r="BQ43" s="404"/>
      <c r="BR43" s="404"/>
      <c r="BS43" s="404"/>
      <c r="BT43" s="404"/>
      <c r="BU43" s="404"/>
      <c r="BV43" s="404"/>
    </row>
    <row r="44" spans="1:74" ht="11.1" customHeight="1" x14ac:dyDescent="0.2">
      <c r="A44" s="162" t="s">
        <v>389</v>
      </c>
      <c r="B44" s="172" t="s">
        <v>82</v>
      </c>
      <c r="C44" s="250">
        <v>60.67772171</v>
      </c>
      <c r="D44" s="250">
        <v>60.288425379000003</v>
      </c>
      <c r="E44" s="250">
        <v>60.165630129</v>
      </c>
      <c r="F44" s="250">
        <v>59.795036666999998</v>
      </c>
      <c r="G44" s="250">
        <v>59.438357097000001</v>
      </c>
      <c r="H44" s="250">
        <v>59.498832999999998</v>
      </c>
      <c r="I44" s="250">
        <v>60.374918547999997</v>
      </c>
      <c r="J44" s="250">
        <v>59.484431677000003</v>
      </c>
      <c r="K44" s="250">
        <v>59.605660333000003</v>
      </c>
      <c r="L44" s="250">
        <v>60.519199903000001</v>
      </c>
      <c r="M44" s="250">
        <v>61.216130333000002</v>
      </c>
      <c r="N44" s="250">
        <v>60.365910387</v>
      </c>
      <c r="O44" s="250">
        <v>60.092948419000003</v>
      </c>
      <c r="P44" s="250">
        <v>60.442487286000002</v>
      </c>
      <c r="Q44" s="250">
        <v>60.28479171</v>
      </c>
      <c r="R44" s="250">
        <v>59.884262999999997</v>
      </c>
      <c r="S44" s="250">
        <v>60.340004387</v>
      </c>
      <c r="T44" s="250">
        <v>60.688875332999999</v>
      </c>
      <c r="U44" s="250">
        <v>61.153669677000003</v>
      </c>
      <c r="V44" s="250">
        <v>60.604759289999997</v>
      </c>
      <c r="W44" s="250">
        <v>60.548475000000003</v>
      </c>
      <c r="X44" s="250">
        <v>61.334563355</v>
      </c>
      <c r="Y44" s="250">
        <v>62.091895332999997</v>
      </c>
      <c r="Z44" s="250">
        <v>61.411077386999999</v>
      </c>
      <c r="AA44" s="250">
        <v>61.514313096999999</v>
      </c>
      <c r="AB44" s="250">
        <v>61.920502143</v>
      </c>
      <c r="AC44" s="250">
        <v>62.315515128999998</v>
      </c>
      <c r="AD44" s="250">
        <v>62.486542667000002</v>
      </c>
      <c r="AE44" s="250">
        <v>62.570200870999997</v>
      </c>
      <c r="AF44" s="250">
        <v>63.346096000000003</v>
      </c>
      <c r="AG44" s="250">
        <v>64.095865161000006</v>
      </c>
      <c r="AH44" s="250">
        <v>64.426584418999994</v>
      </c>
      <c r="AI44" s="250">
        <v>64.070841999999999</v>
      </c>
      <c r="AJ44" s="250">
        <v>64.815600129000003</v>
      </c>
      <c r="AK44" s="250">
        <v>65.195455667000004</v>
      </c>
      <c r="AL44" s="250">
        <v>65.300003903000004</v>
      </c>
      <c r="AM44" s="250">
        <v>64.346895226000001</v>
      </c>
      <c r="AN44" s="250">
        <v>64.127486000000005</v>
      </c>
      <c r="AO44" s="250">
        <v>64.656058225999999</v>
      </c>
      <c r="AP44" s="250">
        <v>64.766745999999998</v>
      </c>
      <c r="AQ44" s="250">
        <v>64.934881935000007</v>
      </c>
      <c r="AR44" s="250">
        <v>65.098784332999998</v>
      </c>
      <c r="AS44" s="250">
        <v>65.119534451999996</v>
      </c>
      <c r="AT44" s="250">
        <v>65.921903935000003</v>
      </c>
      <c r="AU44" s="250">
        <v>65.923462666999995</v>
      </c>
      <c r="AV44" s="250">
        <v>66.326439355000005</v>
      </c>
      <c r="AW44" s="250">
        <v>67.115441666999999</v>
      </c>
      <c r="AX44" s="250">
        <v>66.830230877999995</v>
      </c>
      <c r="AY44" s="250">
        <v>66.565487368000007</v>
      </c>
      <c r="AZ44" s="250">
        <v>66.689409624999996</v>
      </c>
      <c r="BA44" s="403">
        <v>67.084169646999996</v>
      </c>
      <c r="BB44" s="403">
        <v>68.020520390000001</v>
      </c>
      <c r="BC44" s="403">
        <v>68.354674853999995</v>
      </c>
      <c r="BD44" s="403">
        <v>68.503774129000007</v>
      </c>
      <c r="BE44" s="403">
        <v>68.415443788999994</v>
      </c>
      <c r="BF44" s="403">
        <v>68.500307949000003</v>
      </c>
      <c r="BG44" s="403">
        <v>68.516114599000005</v>
      </c>
      <c r="BH44" s="403">
        <v>68.522887753999996</v>
      </c>
      <c r="BI44" s="403">
        <v>68.337585914000002</v>
      </c>
      <c r="BJ44" s="403">
        <v>67.800621508999996</v>
      </c>
      <c r="BK44" s="403">
        <v>67.099254606000002</v>
      </c>
      <c r="BL44" s="403">
        <v>66.984770734999998</v>
      </c>
      <c r="BM44" s="403">
        <v>66.947965181000001</v>
      </c>
      <c r="BN44" s="403">
        <v>67.710399300000006</v>
      </c>
      <c r="BO44" s="403">
        <v>67.895322018000002</v>
      </c>
      <c r="BP44" s="403">
        <v>68.068694393000001</v>
      </c>
      <c r="BQ44" s="403">
        <v>68.174860034000005</v>
      </c>
      <c r="BR44" s="403">
        <v>68.279343183999998</v>
      </c>
      <c r="BS44" s="403">
        <v>68.723865476</v>
      </c>
      <c r="BT44" s="403">
        <v>68.688187126000003</v>
      </c>
      <c r="BU44" s="403">
        <v>68.709606737000001</v>
      </c>
      <c r="BV44" s="403">
        <v>68.395830095999997</v>
      </c>
    </row>
    <row r="45" spans="1:74" ht="11.1" customHeight="1" x14ac:dyDescent="0.2">
      <c r="B45" s="172"/>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0"/>
      <c r="AM45" s="250"/>
      <c r="AN45" s="250"/>
      <c r="AO45" s="250"/>
      <c r="AP45" s="250"/>
      <c r="AQ45" s="250"/>
      <c r="AR45" s="250"/>
      <c r="AS45" s="250"/>
      <c r="AT45" s="250"/>
      <c r="AU45" s="250"/>
      <c r="AV45" s="250"/>
      <c r="AW45" s="250"/>
      <c r="AX45" s="250"/>
      <c r="AY45" s="250"/>
      <c r="AZ45" s="250"/>
      <c r="BA45" s="403"/>
      <c r="BB45" s="403"/>
      <c r="BC45" s="403"/>
      <c r="BD45" s="403"/>
      <c r="BE45" s="403"/>
      <c r="BF45" s="403"/>
      <c r="BG45" s="403"/>
      <c r="BH45" s="403"/>
      <c r="BI45" s="403"/>
      <c r="BJ45" s="403"/>
      <c r="BK45" s="403"/>
      <c r="BL45" s="403"/>
      <c r="BM45" s="403"/>
      <c r="BN45" s="403"/>
      <c r="BO45" s="403"/>
      <c r="BP45" s="403"/>
      <c r="BQ45" s="403"/>
      <c r="BR45" s="403"/>
      <c r="BS45" s="403"/>
      <c r="BT45" s="403"/>
      <c r="BU45" s="403"/>
      <c r="BV45" s="403"/>
    </row>
    <row r="46" spans="1:74" ht="11.1" customHeight="1" x14ac:dyDescent="0.2">
      <c r="A46" s="162" t="s">
        <v>388</v>
      </c>
      <c r="B46" s="172" t="s">
        <v>397</v>
      </c>
      <c r="C46" s="250">
        <v>5.2322259293000002</v>
      </c>
      <c r="D46" s="250">
        <v>5.1812522231000004</v>
      </c>
      <c r="E46" s="250">
        <v>5.3270457904999997</v>
      </c>
      <c r="F46" s="250">
        <v>5.3080938288999997</v>
      </c>
      <c r="G46" s="250">
        <v>5.1558544725999997</v>
      </c>
      <c r="H46" s="250">
        <v>5.1544153673000004</v>
      </c>
      <c r="I46" s="250">
        <v>5.2733932817999998</v>
      </c>
      <c r="J46" s="250">
        <v>5.2710127582000004</v>
      </c>
      <c r="K46" s="250">
        <v>5.2225808459999996</v>
      </c>
      <c r="L46" s="250">
        <v>5.2860507522000004</v>
      </c>
      <c r="M46" s="250">
        <v>5.3721960944999996</v>
      </c>
      <c r="N46" s="250">
        <v>5.2552883383999998</v>
      </c>
      <c r="O46" s="250">
        <v>5.4156233730999999</v>
      </c>
      <c r="P46" s="250">
        <v>5.3337048620000003</v>
      </c>
      <c r="Q46" s="250">
        <v>5.2237913589999998</v>
      </c>
      <c r="R46" s="250">
        <v>5.3567423428999996</v>
      </c>
      <c r="S46" s="250">
        <v>5.3319157780999999</v>
      </c>
      <c r="T46" s="250">
        <v>5.2899109275000002</v>
      </c>
      <c r="U46" s="250">
        <v>5.3043611029999997</v>
      </c>
      <c r="V46" s="250">
        <v>5.2352022239</v>
      </c>
      <c r="W46" s="250">
        <v>5.2540434887999998</v>
      </c>
      <c r="X46" s="250">
        <v>5.1861060205999996</v>
      </c>
      <c r="Y46" s="250">
        <v>5.2899095972000003</v>
      </c>
      <c r="Z46" s="250">
        <v>5.3493978477999997</v>
      </c>
      <c r="AA46" s="250">
        <v>5.3784716775000003</v>
      </c>
      <c r="AB46" s="250">
        <v>5.3905280431999998</v>
      </c>
      <c r="AC46" s="250">
        <v>5.3208951049</v>
      </c>
      <c r="AD46" s="250">
        <v>5.2805706694000003</v>
      </c>
      <c r="AE46" s="250">
        <v>5.2660894998999996</v>
      </c>
      <c r="AF46" s="250">
        <v>5.3154071010999999</v>
      </c>
      <c r="AG46" s="250">
        <v>5.3052412676999996</v>
      </c>
      <c r="AH46" s="250">
        <v>5.3187698678000004</v>
      </c>
      <c r="AI46" s="250">
        <v>5.3894679999999999</v>
      </c>
      <c r="AJ46" s="250">
        <v>5.3564679999999996</v>
      </c>
      <c r="AK46" s="250">
        <v>5.3664680000000002</v>
      </c>
      <c r="AL46" s="250">
        <v>5.3514679999999997</v>
      </c>
      <c r="AM46" s="250">
        <v>5.4824679999999999</v>
      </c>
      <c r="AN46" s="250">
        <v>5.5034679999999998</v>
      </c>
      <c r="AO46" s="250">
        <v>5.5314680000000003</v>
      </c>
      <c r="AP46" s="250">
        <v>5.5144679999999999</v>
      </c>
      <c r="AQ46" s="250">
        <v>5.3814679999999999</v>
      </c>
      <c r="AR46" s="250">
        <v>5.392468</v>
      </c>
      <c r="AS46" s="250">
        <v>5.3814679999999999</v>
      </c>
      <c r="AT46" s="250">
        <v>5.360468</v>
      </c>
      <c r="AU46" s="250">
        <v>5.0004679999999997</v>
      </c>
      <c r="AV46" s="250">
        <v>5.3094679999999999</v>
      </c>
      <c r="AW46" s="250">
        <v>5.3564679999999996</v>
      </c>
      <c r="AX46" s="250">
        <v>5.1521525864999997</v>
      </c>
      <c r="AY46" s="250">
        <v>5.0867230706999997</v>
      </c>
      <c r="AZ46" s="250">
        <v>5.0896937102999997</v>
      </c>
      <c r="BA46" s="403">
        <v>5.0421464889000003</v>
      </c>
      <c r="BB46" s="403">
        <v>5.0449028579000004</v>
      </c>
      <c r="BC46" s="403">
        <v>5.0475473305999996</v>
      </c>
      <c r="BD46" s="403">
        <v>5.0509611193000001</v>
      </c>
      <c r="BE46" s="403">
        <v>5.0536854912000004</v>
      </c>
      <c r="BF46" s="403">
        <v>5.0560304998000003</v>
      </c>
      <c r="BG46" s="403">
        <v>5.0584422191999998</v>
      </c>
      <c r="BH46" s="403">
        <v>5.0604642447000003</v>
      </c>
      <c r="BI46" s="403">
        <v>5.0634970750999999</v>
      </c>
      <c r="BJ46" s="403">
        <v>5.0665811746999996</v>
      </c>
      <c r="BK46" s="403">
        <v>5.0407499475000002</v>
      </c>
      <c r="BL46" s="403">
        <v>5.0444851408</v>
      </c>
      <c r="BM46" s="403">
        <v>5.0464791754</v>
      </c>
      <c r="BN46" s="403">
        <v>5.0488519137000001</v>
      </c>
      <c r="BO46" s="403">
        <v>5.0512872638999999</v>
      </c>
      <c r="BP46" s="403">
        <v>5.0544160929000004</v>
      </c>
      <c r="BQ46" s="403">
        <v>5.0569778879999996</v>
      </c>
      <c r="BR46" s="403">
        <v>5.0592060320999996</v>
      </c>
      <c r="BS46" s="403">
        <v>5.0615986688000003</v>
      </c>
      <c r="BT46" s="403">
        <v>5.0634258697999996</v>
      </c>
      <c r="BU46" s="403">
        <v>5.0663945689999998</v>
      </c>
      <c r="BV46" s="403">
        <v>5.0693811060999998</v>
      </c>
    </row>
    <row r="47" spans="1:74" ht="11.1" customHeight="1" x14ac:dyDescent="0.2">
      <c r="A47" s="162" t="s">
        <v>390</v>
      </c>
      <c r="B47" s="172" t="s">
        <v>398</v>
      </c>
      <c r="C47" s="250">
        <v>65.909947638999995</v>
      </c>
      <c r="D47" s="250">
        <v>65.469677602000004</v>
      </c>
      <c r="E47" s="250">
        <v>65.492675919999996</v>
      </c>
      <c r="F47" s="250">
        <v>65.103130496000006</v>
      </c>
      <c r="G47" s="250">
        <v>64.594211568999995</v>
      </c>
      <c r="H47" s="250">
        <v>64.653248367000003</v>
      </c>
      <c r="I47" s="250">
        <v>65.648311829999997</v>
      </c>
      <c r="J47" s="250">
        <v>64.755444436000005</v>
      </c>
      <c r="K47" s="250">
        <v>64.828241179000003</v>
      </c>
      <c r="L47" s="250">
        <v>65.805250654999995</v>
      </c>
      <c r="M47" s="250">
        <v>66.588326428000002</v>
      </c>
      <c r="N47" s="250">
        <v>65.621198724999999</v>
      </c>
      <c r="O47" s="250">
        <v>65.508571791999998</v>
      </c>
      <c r="P47" s="250">
        <v>65.776192148000007</v>
      </c>
      <c r="Q47" s="250">
        <v>65.508583068999997</v>
      </c>
      <c r="R47" s="250">
        <v>65.241005342999998</v>
      </c>
      <c r="S47" s="250">
        <v>65.671920165000003</v>
      </c>
      <c r="T47" s="250">
        <v>65.978786260999996</v>
      </c>
      <c r="U47" s="250">
        <v>66.458030780000001</v>
      </c>
      <c r="V47" s="250">
        <v>65.839961513999995</v>
      </c>
      <c r="W47" s="250">
        <v>65.802518488999993</v>
      </c>
      <c r="X47" s="250">
        <v>66.520669374999997</v>
      </c>
      <c r="Y47" s="250">
        <v>67.381804931000005</v>
      </c>
      <c r="Z47" s="250">
        <v>66.760475235000001</v>
      </c>
      <c r="AA47" s="250">
        <v>66.892784774000006</v>
      </c>
      <c r="AB47" s="250">
        <v>67.311030185999996</v>
      </c>
      <c r="AC47" s="250">
        <v>67.636410233999996</v>
      </c>
      <c r="AD47" s="250">
        <v>67.767113335999994</v>
      </c>
      <c r="AE47" s="250">
        <v>67.836290371000004</v>
      </c>
      <c r="AF47" s="250">
        <v>68.661503100999994</v>
      </c>
      <c r="AG47" s="250">
        <v>69.401106428999995</v>
      </c>
      <c r="AH47" s="250">
        <v>69.745354286999998</v>
      </c>
      <c r="AI47" s="250">
        <v>69.460310000000007</v>
      </c>
      <c r="AJ47" s="250">
        <v>70.172068128999996</v>
      </c>
      <c r="AK47" s="250">
        <v>70.561923667000002</v>
      </c>
      <c r="AL47" s="250">
        <v>70.651471903000001</v>
      </c>
      <c r="AM47" s="250">
        <v>69.829363225999998</v>
      </c>
      <c r="AN47" s="250">
        <v>69.630954000000003</v>
      </c>
      <c r="AO47" s="250">
        <v>70.187526226000003</v>
      </c>
      <c r="AP47" s="250">
        <v>70.281214000000006</v>
      </c>
      <c r="AQ47" s="250">
        <v>70.316349935000005</v>
      </c>
      <c r="AR47" s="250">
        <v>70.491252333000006</v>
      </c>
      <c r="AS47" s="250">
        <v>70.501002451999994</v>
      </c>
      <c r="AT47" s="250">
        <v>71.282371935</v>
      </c>
      <c r="AU47" s="250">
        <v>70.923930666999993</v>
      </c>
      <c r="AV47" s="250">
        <v>71.635907355000001</v>
      </c>
      <c r="AW47" s="250">
        <v>72.471909667000006</v>
      </c>
      <c r="AX47" s="250">
        <v>71.982383464999998</v>
      </c>
      <c r="AY47" s="250">
        <v>71.652210439000001</v>
      </c>
      <c r="AZ47" s="250">
        <v>71.779103335000002</v>
      </c>
      <c r="BA47" s="403">
        <v>72.126316136</v>
      </c>
      <c r="BB47" s="403">
        <v>73.065423248000002</v>
      </c>
      <c r="BC47" s="403">
        <v>73.402222184999999</v>
      </c>
      <c r="BD47" s="403">
        <v>73.554735248</v>
      </c>
      <c r="BE47" s="403">
        <v>73.469129280000004</v>
      </c>
      <c r="BF47" s="403">
        <v>73.556338448000005</v>
      </c>
      <c r="BG47" s="403">
        <v>73.574556818000005</v>
      </c>
      <c r="BH47" s="403">
        <v>73.583351999000001</v>
      </c>
      <c r="BI47" s="403">
        <v>73.401082990000006</v>
      </c>
      <c r="BJ47" s="403">
        <v>72.867202684000006</v>
      </c>
      <c r="BK47" s="403">
        <v>72.140004552999997</v>
      </c>
      <c r="BL47" s="403">
        <v>72.029255875000004</v>
      </c>
      <c r="BM47" s="403">
        <v>71.994444356000002</v>
      </c>
      <c r="BN47" s="403">
        <v>72.759251214000003</v>
      </c>
      <c r="BO47" s="403">
        <v>72.946609281999997</v>
      </c>
      <c r="BP47" s="403">
        <v>73.123110486000002</v>
      </c>
      <c r="BQ47" s="403">
        <v>73.231837921999997</v>
      </c>
      <c r="BR47" s="403">
        <v>73.338549216000004</v>
      </c>
      <c r="BS47" s="403">
        <v>73.785464145000006</v>
      </c>
      <c r="BT47" s="403">
        <v>73.751612996000006</v>
      </c>
      <c r="BU47" s="403">
        <v>73.776001305999998</v>
      </c>
      <c r="BV47" s="403">
        <v>73.465211202000006</v>
      </c>
    </row>
    <row r="48" spans="1:74" ht="11.1" customHeight="1" x14ac:dyDescent="0.2">
      <c r="B48" s="172"/>
      <c r="C48" s="250"/>
      <c r="D48" s="250"/>
      <c r="E48" s="250"/>
      <c r="F48" s="250"/>
      <c r="G48" s="250"/>
      <c r="H48" s="250"/>
      <c r="I48" s="250"/>
      <c r="J48" s="250"/>
      <c r="K48" s="250"/>
      <c r="L48" s="250"/>
      <c r="M48" s="250"/>
      <c r="N48" s="250"/>
      <c r="O48" s="250"/>
      <c r="P48" s="250"/>
      <c r="Q48" s="250"/>
      <c r="R48" s="250"/>
      <c r="S48" s="250"/>
      <c r="T48" s="250"/>
      <c r="U48" s="250"/>
      <c r="V48" s="250"/>
      <c r="W48" s="250"/>
      <c r="X48" s="250"/>
      <c r="Y48" s="250"/>
      <c r="Z48" s="250"/>
      <c r="AA48" s="250"/>
      <c r="AB48" s="250"/>
      <c r="AC48" s="250"/>
      <c r="AD48" s="250"/>
      <c r="AE48" s="250"/>
      <c r="AF48" s="250"/>
      <c r="AG48" s="250"/>
      <c r="AH48" s="250"/>
      <c r="AI48" s="250"/>
      <c r="AJ48" s="250"/>
      <c r="AK48" s="250"/>
      <c r="AL48" s="250"/>
      <c r="AM48" s="250"/>
      <c r="AN48" s="250"/>
      <c r="AO48" s="250"/>
      <c r="AP48" s="250"/>
      <c r="AQ48" s="250"/>
      <c r="AR48" s="250"/>
      <c r="AS48" s="250"/>
      <c r="AT48" s="250"/>
      <c r="AU48" s="250"/>
      <c r="AV48" s="250"/>
      <c r="AW48" s="250"/>
      <c r="AX48" s="250"/>
      <c r="AY48" s="250"/>
      <c r="AZ48" s="250"/>
      <c r="BA48" s="403"/>
      <c r="BB48" s="403"/>
      <c r="BC48" s="403"/>
      <c r="BD48" s="403"/>
      <c r="BE48" s="403"/>
      <c r="BF48" s="403"/>
      <c r="BG48" s="403"/>
      <c r="BH48" s="403"/>
      <c r="BI48" s="403"/>
      <c r="BJ48" s="403"/>
      <c r="BK48" s="403"/>
      <c r="BL48" s="403"/>
      <c r="BM48" s="403"/>
      <c r="BN48" s="403"/>
      <c r="BO48" s="403"/>
      <c r="BP48" s="403"/>
      <c r="BQ48" s="403"/>
      <c r="BR48" s="403"/>
      <c r="BS48" s="403"/>
      <c r="BT48" s="403"/>
      <c r="BU48" s="403"/>
      <c r="BV48" s="403"/>
    </row>
    <row r="49" spans="1:74" ht="11.1" customHeight="1" x14ac:dyDescent="0.2">
      <c r="A49" s="162" t="s">
        <v>937</v>
      </c>
      <c r="B49" s="174" t="s">
        <v>938</v>
      </c>
      <c r="C49" s="251">
        <v>0.37</v>
      </c>
      <c r="D49" s="251">
        <v>0.3775</v>
      </c>
      <c r="E49" s="251">
        <v>0.39400000000000002</v>
      </c>
      <c r="F49" s="251">
        <v>0.374</v>
      </c>
      <c r="G49" s="251">
        <v>1.089</v>
      </c>
      <c r="H49" s="251">
        <v>0.79400000000000004</v>
      </c>
      <c r="I49" s="251">
        <v>0.45500000000000002</v>
      </c>
      <c r="J49" s="251">
        <v>0.35713632258</v>
      </c>
      <c r="K49" s="251">
        <v>0.437</v>
      </c>
      <c r="L49" s="251">
        <v>0.32500000000000001</v>
      </c>
      <c r="M49" s="251">
        <v>0.375</v>
      </c>
      <c r="N49" s="251">
        <v>0.33500000000000002</v>
      </c>
      <c r="O49" s="251">
        <v>0.30887096774</v>
      </c>
      <c r="P49" s="251">
        <v>0.20714285714</v>
      </c>
      <c r="Q49" s="251">
        <v>0.377</v>
      </c>
      <c r="R49" s="251">
        <v>0.62133333332999996</v>
      </c>
      <c r="S49" s="251">
        <v>0.55000000000000004</v>
      </c>
      <c r="T49" s="251">
        <v>0.47333333332999999</v>
      </c>
      <c r="U49" s="251">
        <v>0.41241935483999997</v>
      </c>
      <c r="V49" s="251">
        <v>0.58399999999999996</v>
      </c>
      <c r="W49" s="251">
        <v>0.503</v>
      </c>
      <c r="X49" s="251">
        <v>0.48632258065</v>
      </c>
      <c r="Y49" s="251">
        <v>0.22500000000000001</v>
      </c>
      <c r="Z49" s="251">
        <v>0.51798387096999998</v>
      </c>
      <c r="AA49" s="251">
        <v>0.31577419355000003</v>
      </c>
      <c r="AB49" s="251">
        <v>0.42012500000000003</v>
      </c>
      <c r="AC49" s="251">
        <v>0.45350000000000001</v>
      </c>
      <c r="AD49" s="251">
        <v>0.27150000000000002</v>
      </c>
      <c r="AE49" s="251">
        <v>0.24049999999999999</v>
      </c>
      <c r="AF49" s="251">
        <v>0.30649999999999999</v>
      </c>
      <c r="AG49" s="251">
        <v>0.13548387097</v>
      </c>
      <c r="AH49" s="251">
        <v>0.14294354839000001</v>
      </c>
      <c r="AI49" s="251">
        <v>0.23400000000000001</v>
      </c>
      <c r="AJ49" s="251">
        <v>0.26514516128999999</v>
      </c>
      <c r="AK49" s="251">
        <v>0.26500000000000001</v>
      </c>
      <c r="AL49" s="251">
        <v>0.38374193548000002</v>
      </c>
      <c r="AM49" s="251">
        <v>0.255</v>
      </c>
      <c r="AN49" s="251">
        <v>0.58599999999999997</v>
      </c>
      <c r="AO49" s="251">
        <v>0.23599999999999999</v>
      </c>
      <c r="AP49" s="251">
        <v>0.22700000000000001</v>
      </c>
      <c r="AQ49" s="251">
        <v>0.29799999999999999</v>
      </c>
      <c r="AR49" s="251">
        <v>0.23899999999999999</v>
      </c>
      <c r="AS49" s="251">
        <v>0.68</v>
      </c>
      <c r="AT49" s="251">
        <v>0.16400000000000001</v>
      </c>
      <c r="AU49" s="251">
        <v>0.316</v>
      </c>
      <c r="AV49" s="251">
        <v>0.31291935484</v>
      </c>
      <c r="AW49" s="251">
        <v>0.23</v>
      </c>
      <c r="AX49" s="251">
        <v>0.214</v>
      </c>
      <c r="AY49" s="251">
        <v>0.19500000000000001</v>
      </c>
      <c r="AZ49" s="251">
        <v>0.33904827586000003</v>
      </c>
      <c r="BA49" s="610" t="s">
        <v>1425</v>
      </c>
      <c r="BB49" s="610" t="s">
        <v>1425</v>
      </c>
      <c r="BC49" s="610" t="s">
        <v>1425</v>
      </c>
      <c r="BD49" s="610" t="s">
        <v>1425</v>
      </c>
      <c r="BE49" s="610" t="s">
        <v>1425</v>
      </c>
      <c r="BF49" s="610" t="s">
        <v>1425</v>
      </c>
      <c r="BG49" s="610" t="s">
        <v>1425</v>
      </c>
      <c r="BH49" s="610" t="s">
        <v>1425</v>
      </c>
      <c r="BI49" s="610" t="s">
        <v>1425</v>
      </c>
      <c r="BJ49" s="610" t="s">
        <v>1425</v>
      </c>
      <c r="BK49" s="610" t="s">
        <v>1425</v>
      </c>
      <c r="BL49" s="610" t="s">
        <v>1425</v>
      </c>
      <c r="BM49" s="610" t="s">
        <v>1425</v>
      </c>
      <c r="BN49" s="610" t="s">
        <v>1425</v>
      </c>
      <c r="BO49" s="610" t="s">
        <v>1425</v>
      </c>
      <c r="BP49" s="610" t="s">
        <v>1425</v>
      </c>
      <c r="BQ49" s="610" t="s">
        <v>1425</v>
      </c>
      <c r="BR49" s="610" t="s">
        <v>1425</v>
      </c>
      <c r="BS49" s="610" t="s">
        <v>1425</v>
      </c>
      <c r="BT49" s="610" t="s">
        <v>1425</v>
      </c>
      <c r="BU49" s="610" t="s">
        <v>1425</v>
      </c>
      <c r="BV49" s="610" t="s">
        <v>1425</v>
      </c>
    </row>
    <row r="50" spans="1:74" ht="11.1" customHeight="1" x14ac:dyDescent="0.2">
      <c r="B50" s="172"/>
      <c r="C50" s="250"/>
      <c r="D50" s="250"/>
      <c r="E50" s="250"/>
      <c r="F50" s="250"/>
      <c r="G50" s="250"/>
      <c r="H50" s="250"/>
      <c r="I50" s="250"/>
      <c r="J50" s="250"/>
      <c r="K50" s="250"/>
      <c r="L50" s="250"/>
      <c r="M50" s="250"/>
      <c r="N50" s="250"/>
      <c r="O50" s="250"/>
      <c r="P50" s="250"/>
      <c r="Q50" s="250"/>
      <c r="R50" s="250"/>
      <c r="S50" s="250"/>
      <c r="T50" s="250"/>
      <c r="U50" s="250"/>
      <c r="V50" s="250"/>
      <c r="W50" s="250"/>
      <c r="X50" s="250"/>
      <c r="Y50" s="250"/>
      <c r="Z50" s="250"/>
      <c r="AA50" s="250"/>
      <c r="AB50" s="250"/>
      <c r="AC50" s="250"/>
      <c r="AD50" s="250"/>
      <c r="AE50" s="250"/>
      <c r="AF50" s="250"/>
      <c r="AG50" s="250"/>
      <c r="AH50" s="250"/>
      <c r="AI50" s="250"/>
      <c r="AJ50" s="250"/>
      <c r="AK50" s="250"/>
      <c r="AL50" s="250"/>
      <c r="AM50" s="250"/>
      <c r="AN50" s="250"/>
      <c r="AO50" s="250"/>
      <c r="AP50" s="250"/>
      <c r="AQ50" s="250"/>
      <c r="AR50" s="250"/>
      <c r="AS50" s="250"/>
      <c r="AT50" s="250"/>
      <c r="AU50" s="250"/>
      <c r="AV50" s="250"/>
      <c r="AW50" s="250"/>
      <c r="AX50" s="250"/>
      <c r="AY50" s="250"/>
      <c r="AZ50" s="250"/>
      <c r="BA50" s="250"/>
      <c r="BB50" s="403"/>
      <c r="BC50" s="403"/>
      <c r="BD50" s="250"/>
      <c r="BE50" s="250"/>
      <c r="BF50" s="250"/>
      <c r="BG50" s="403"/>
      <c r="BH50" s="403"/>
      <c r="BI50" s="403"/>
      <c r="BJ50" s="403"/>
      <c r="BK50" s="403"/>
      <c r="BL50" s="403"/>
      <c r="BM50" s="403"/>
      <c r="BN50" s="403"/>
      <c r="BO50" s="403"/>
      <c r="BP50" s="403"/>
      <c r="BQ50" s="403"/>
      <c r="BR50" s="403"/>
      <c r="BS50" s="403"/>
      <c r="BT50" s="403"/>
      <c r="BU50" s="403"/>
      <c r="BV50" s="403"/>
    </row>
    <row r="51" spans="1:74" ht="11.1" customHeight="1" x14ac:dyDescent="0.2">
      <c r="BK51" s="405"/>
      <c r="BL51" s="405"/>
      <c r="BM51" s="405"/>
      <c r="BN51" s="405"/>
      <c r="BO51" s="405"/>
      <c r="BP51" s="405"/>
      <c r="BQ51" s="405"/>
      <c r="BR51" s="405"/>
      <c r="BS51" s="405"/>
      <c r="BT51" s="405"/>
      <c r="BU51" s="405"/>
      <c r="BV51" s="405"/>
    </row>
    <row r="52" spans="1:74" ht="12" customHeight="1" x14ac:dyDescent="0.25">
      <c r="B52" s="821" t="s">
        <v>834</v>
      </c>
      <c r="C52" s="800"/>
      <c r="D52" s="800"/>
      <c r="E52" s="800"/>
      <c r="F52" s="800"/>
      <c r="G52" s="800"/>
      <c r="H52" s="800"/>
      <c r="I52" s="800"/>
      <c r="J52" s="800"/>
      <c r="K52" s="800"/>
      <c r="L52" s="800"/>
      <c r="M52" s="800"/>
      <c r="N52" s="800"/>
      <c r="O52" s="800"/>
      <c r="P52" s="800"/>
      <c r="Q52" s="800"/>
    </row>
    <row r="53" spans="1:74" ht="12" customHeight="1" x14ac:dyDescent="0.2">
      <c r="B53" s="819" t="s">
        <v>1176</v>
      </c>
      <c r="C53" s="819"/>
      <c r="D53" s="819"/>
      <c r="E53" s="819"/>
      <c r="F53" s="819"/>
      <c r="G53" s="819"/>
      <c r="H53" s="819"/>
      <c r="I53" s="819"/>
      <c r="J53" s="819"/>
      <c r="K53" s="819"/>
      <c r="L53" s="819"/>
      <c r="M53" s="819"/>
      <c r="N53" s="819"/>
      <c r="O53" s="819"/>
      <c r="P53" s="819"/>
      <c r="Q53" s="819"/>
      <c r="R53" s="819"/>
    </row>
    <row r="54" spans="1:74" s="433" customFormat="1" ht="12" customHeight="1" x14ac:dyDescent="0.25">
      <c r="A54" s="434"/>
      <c r="B54" s="819" t="s">
        <v>1172</v>
      </c>
      <c r="C54" s="819"/>
      <c r="D54" s="819"/>
      <c r="E54" s="819"/>
      <c r="F54" s="819"/>
      <c r="G54" s="819"/>
      <c r="H54" s="819"/>
      <c r="I54" s="819"/>
      <c r="J54" s="819"/>
      <c r="K54" s="819"/>
      <c r="L54" s="819"/>
      <c r="M54" s="819"/>
      <c r="N54" s="819"/>
      <c r="O54" s="819"/>
      <c r="P54" s="819"/>
      <c r="Q54" s="819"/>
      <c r="R54" s="753"/>
      <c r="AY54" s="529"/>
      <c r="AZ54" s="529"/>
      <c r="BA54" s="529"/>
      <c r="BB54" s="529"/>
      <c r="BC54" s="529"/>
      <c r="BD54" s="628"/>
      <c r="BE54" s="628"/>
      <c r="BF54" s="628"/>
      <c r="BG54" s="529"/>
      <c r="BH54" s="529"/>
      <c r="BI54" s="529"/>
      <c r="BJ54" s="529"/>
    </row>
    <row r="55" spans="1:74" s="433" customFormat="1" ht="12" customHeight="1" x14ac:dyDescent="0.25">
      <c r="A55" s="434"/>
      <c r="B55" s="789" t="s">
        <v>373</v>
      </c>
      <c r="C55" s="790"/>
      <c r="D55" s="790"/>
      <c r="E55" s="790"/>
      <c r="F55" s="790"/>
      <c r="G55" s="790"/>
      <c r="H55" s="790"/>
      <c r="I55" s="790"/>
      <c r="J55" s="790"/>
      <c r="K55" s="790"/>
      <c r="L55" s="790"/>
      <c r="M55" s="790"/>
      <c r="N55" s="790"/>
      <c r="O55" s="790"/>
      <c r="P55" s="790"/>
      <c r="Q55" s="786"/>
      <c r="AY55" s="529"/>
      <c r="AZ55" s="529"/>
      <c r="BA55" s="529"/>
      <c r="BB55" s="529"/>
      <c r="BC55" s="529"/>
      <c r="BD55" s="628"/>
      <c r="BE55" s="628"/>
      <c r="BF55" s="628"/>
      <c r="BG55" s="529"/>
      <c r="BH55" s="529"/>
      <c r="BI55" s="529"/>
      <c r="BJ55" s="529"/>
    </row>
    <row r="56" spans="1:74" s="433" customFormat="1" ht="12" customHeight="1" x14ac:dyDescent="0.25">
      <c r="A56" s="434"/>
      <c r="B56" s="814" t="s">
        <v>821</v>
      </c>
      <c r="C56" s="814"/>
      <c r="D56" s="814"/>
      <c r="E56" s="814"/>
      <c r="F56" s="814"/>
      <c r="G56" s="814"/>
      <c r="H56" s="814"/>
      <c r="I56" s="814"/>
      <c r="J56" s="814"/>
      <c r="K56" s="814"/>
      <c r="L56" s="814"/>
      <c r="M56" s="814"/>
      <c r="N56" s="814"/>
      <c r="O56" s="814"/>
      <c r="P56" s="814"/>
      <c r="Q56" s="786"/>
      <c r="AY56" s="529"/>
      <c r="AZ56" s="529"/>
      <c r="BA56" s="529"/>
      <c r="BB56" s="529"/>
      <c r="BC56" s="529"/>
      <c r="BD56" s="628"/>
      <c r="BE56" s="628"/>
      <c r="BF56" s="628"/>
      <c r="BG56" s="529"/>
      <c r="BH56" s="529"/>
      <c r="BI56" s="529"/>
      <c r="BJ56" s="529"/>
    </row>
    <row r="57" spans="1:74" s="433" customFormat="1" ht="12.75" customHeight="1" x14ac:dyDescent="0.25">
      <c r="A57" s="434"/>
      <c r="B57" s="814" t="s">
        <v>892</v>
      </c>
      <c r="C57" s="786"/>
      <c r="D57" s="786"/>
      <c r="E57" s="786"/>
      <c r="F57" s="786"/>
      <c r="G57" s="786"/>
      <c r="H57" s="786"/>
      <c r="I57" s="786"/>
      <c r="J57" s="786"/>
      <c r="K57" s="786"/>
      <c r="L57" s="786"/>
      <c r="M57" s="786"/>
      <c r="N57" s="786"/>
      <c r="O57" s="786"/>
      <c r="P57" s="786"/>
      <c r="Q57" s="786"/>
      <c r="AY57" s="529"/>
      <c r="AZ57" s="529"/>
      <c r="BA57" s="529"/>
      <c r="BB57" s="529"/>
      <c r="BC57" s="529"/>
      <c r="BD57" s="628"/>
      <c r="BE57" s="628"/>
      <c r="BF57" s="628"/>
      <c r="BG57" s="529"/>
      <c r="BH57" s="529"/>
      <c r="BI57" s="529"/>
      <c r="BJ57" s="529"/>
    </row>
    <row r="58" spans="1:74" s="433" customFormat="1" ht="12" customHeight="1" x14ac:dyDescent="0.25">
      <c r="A58" s="434"/>
      <c r="B58" s="815" t="s">
        <v>881</v>
      </c>
      <c r="C58" s="786"/>
      <c r="D58" s="786"/>
      <c r="E58" s="786"/>
      <c r="F58" s="786"/>
      <c r="G58" s="786"/>
      <c r="H58" s="786"/>
      <c r="I58" s="786"/>
      <c r="J58" s="786"/>
      <c r="K58" s="786"/>
      <c r="L58" s="786"/>
      <c r="M58" s="786"/>
      <c r="N58" s="786"/>
      <c r="O58" s="786"/>
      <c r="P58" s="786"/>
      <c r="Q58" s="786"/>
      <c r="AY58" s="529"/>
      <c r="AZ58" s="529"/>
      <c r="BA58" s="529"/>
      <c r="BB58" s="529"/>
      <c r="BC58" s="529"/>
      <c r="BD58" s="628"/>
      <c r="BE58" s="628"/>
      <c r="BF58" s="628"/>
      <c r="BG58" s="529"/>
      <c r="BH58" s="529"/>
      <c r="BI58" s="529"/>
      <c r="BJ58" s="529"/>
    </row>
    <row r="59" spans="1:74" s="433" customFormat="1" ht="12" customHeight="1" x14ac:dyDescent="0.25">
      <c r="A59" s="429"/>
      <c r="B59" s="816" t="s">
        <v>863</v>
      </c>
      <c r="C59" s="817"/>
      <c r="D59" s="817"/>
      <c r="E59" s="817"/>
      <c r="F59" s="817"/>
      <c r="G59" s="817"/>
      <c r="H59" s="817"/>
      <c r="I59" s="817"/>
      <c r="J59" s="817"/>
      <c r="K59" s="817"/>
      <c r="L59" s="817"/>
      <c r="M59" s="817"/>
      <c r="N59" s="817"/>
      <c r="O59" s="817"/>
      <c r="P59" s="817"/>
      <c r="Q59" s="786"/>
      <c r="AY59" s="529"/>
      <c r="AZ59" s="529"/>
      <c r="BA59" s="529"/>
      <c r="BB59" s="529"/>
      <c r="BC59" s="529"/>
      <c r="BD59" s="628"/>
      <c r="BE59" s="628"/>
      <c r="BF59" s="628"/>
      <c r="BG59" s="529"/>
      <c r="BH59" s="529"/>
      <c r="BI59" s="529"/>
      <c r="BJ59" s="529"/>
    </row>
    <row r="60" spans="1:74" ht="13.2" x14ac:dyDescent="0.2">
      <c r="B60" s="806" t="s">
        <v>959</v>
      </c>
      <c r="C60" s="786"/>
      <c r="D60" s="786"/>
      <c r="E60" s="786"/>
      <c r="F60" s="786"/>
      <c r="G60" s="786"/>
      <c r="H60" s="786"/>
      <c r="I60" s="786"/>
      <c r="J60" s="786"/>
      <c r="K60" s="786"/>
      <c r="L60" s="786"/>
      <c r="M60" s="786"/>
      <c r="N60" s="786"/>
      <c r="O60" s="786"/>
      <c r="P60" s="786"/>
      <c r="Q60" s="786"/>
      <c r="R60" s="433"/>
      <c r="BK60" s="405"/>
      <c r="BL60" s="405"/>
      <c r="BM60" s="405"/>
      <c r="BN60" s="405"/>
      <c r="BO60" s="405"/>
      <c r="BP60" s="405"/>
      <c r="BQ60" s="405"/>
      <c r="BR60" s="405"/>
      <c r="BS60" s="405"/>
      <c r="BT60" s="405"/>
      <c r="BU60" s="405"/>
      <c r="BV60" s="405"/>
    </row>
    <row r="61" spans="1:74" x14ac:dyDescent="0.2">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row r="136" spans="63:74" x14ac:dyDescent="0.2">
      <c r="BK136" s="405"/>
      <c r="BL136" s="405"/>
      <c r="BM136" s="405"/>
      <c r="BN136" s="405"/>
      <c r="BO136" s="405"/>
      <c r="BP136" s="405"/>
      <c r="BQ136" s="405"/>
      <c r="BR136" s="405"/>
      <c r="BS136" s="405"/>
      <c r="BT136" s="405"/>
      <c r="BU136" s="405"/>
      <c r="BV136" s="405"/>
    </row>
    <row r="137" spans="63:74" x14ac:dyDescent="0.2">
      <c r="BK137" s="405"/>
      <c r="BL137" s="405"/>
      <c r="BM137" s="405"/>
      <c r="BN137" s="405"/>
      <c r="BO137" s="405"/>
      <c r="BP137" s="405"/>
      <c r="BQ137" s="405"/>
      <c r="BR137" s="405"/>
      <c r="BS137" s="405"/>
      <c r="BT137" s="405"/>
      <c r="BU137" s="405"/>
      <c r="BV137" s="405"/>
    </row>
    <row r="138" spans="63:74" x14ac:dyDescent="0.2">
      <c r="BK138" s="405"/>
      <c r="BL138" s="405"/>
      <c r="BM138" s="405"/>
      <c r="BN138" s="405"/>
      <c r="BO138" s="405"/>
      <c r="BP138" s="405"/>
      <c r="BQ138" s="405"/>
      <c r="BR138" s="405"/>
      <c r="BS138" s="405"/>
      <c r="BT138" s="405"/>
      <c r="BU138" s="405"/>
      <c r="BV138" s="405"/>
    </row>
    <row r="139" spans="63:74" x14ac:dyDescent="0.2">
      <c r="BK139" s="405"/>
      <c r="BL139" s="405"/>
      <c r="BM139" s="405"/>
      <c r="BN139" s="405"/>
      <c r="BO139" s="405"/>
      <c r="BP139" s="405"/>
      <c r="BQ139" s="405"/>
      <c r="BR139" s="405"/>
      <c r="BS139" s="405"/>
      <c r="BT139" s="405"/>
      <c r="BU139" s="405"/>
      <c r="BV139" s="405"/>
    </row>
    <row r="140" spans="63:74" x14ac:dyDescent="0.2">
      <c r="BK140" s="405"/>
      <c r="BL140" s="405"/>
      <c r="BM140" s="405"/>
      <c r="BN140" s="405"/>
      <c r="BO140" s="405"/>
      <c r="BP140" s="405"/>
      <c r="BQ140" s="405"/>
      <c r="BR140" s="405"/>
      <c r="BS140" s="405"/>
      <c r="BT140" s="405"/>
      <c r="BU140" s="405"/>
      <c r="BV140" s="405"/>
    </row>
    <row r="141" spans="63:74" x14ac:dyDescent="0.2">
      <c r="BK141" s="405"/>
      <c r="BL141" s="405"/>
      <c r="BM141" s="405"/>
      <c r="BN141" s="405"/>
      <c r="BO141" s="405"/>
      <c r="BP141" s="405"/>
      <c r="BQ141" s="405"/>
      <c r="BR141" s="405"/>
      <c r="BS141" s="405"/>
      <c r="BT141" s="405"/>
      <c r="BU141" s="405"/>
      <c r="BV141" s="405"/>
    </row>
    <row r="142" spans="63:74" x14ac:dyDescent="0.2">
      <c r="BK142" s="405"/>
      <c r="BL142" s="405"/>
      <c r="BM142" s="405"/>
      <c r="BN142" s="405"/>
      <c r="BO142" s="405"/>
      <c r="BP142" s="405"/>
      <c r="BQ142" s="405"/>
      <c r="BR142" s="405"/>
      <c r="BS142" s="405"/>
      <c r="BT142" s="405"/>
      <c r="BU142" s="405"/>
      <c r="BV142" s="405"/>
    </row>
    <row r="143" spans="63:74" x14ac:dyDescent="0.2">
      <c r="BK143" s="405"/>
      <c r="BL143" s="405"/>
      <c r="BM143" s="405"/>
      <c r="BN143" s="405"/>
      <c r="BO143" s="405"/>
      <c r="BP143" s="405"/>
      <c r="BQ143" s="405"/>
      <c r="BR143" s="405"/>
      <c r="BS143" s="405"/>
      <c r="BT143" s="405"/>
      <c r="BU143" s="405"/>
      <c r="BV143" s="405"/>
    </row>
    <row r="144" spans="63:74" x14ac:dyDescent="0.2">
      <c r="BK144" s="405"/>
      <c r="BL144" s="405"/>
      <c r="BM144" s="405"/>
      <c r="BN144" s="405"/>
      <c r="BO144" s="405"/>
      <c r="BP144" s="405"/>
      <c r="BQ144" s="405"/>
      <c r="BR144" s="405"/>
      <c r="BS144" s="405"/>
      <c r="BT144" s="405"/>
      <c r="BU144" s="405"/>
      <c r="BV144" s="405"/>
    </row>
  </sheetData>
  <mergeCells count="17">
    <mergeCell ref="A1:A2"/>
    <mergeCell ref="AM3:AX3"/>
    <mergeCell ref="AY3:BJ3"/>
    <mergeCell ref="BK3:BV3"/>
    <mergeCell ref="B1:AL1"/>
    <mergeCell ref="C3:N3"/>
    <mergeCell ref="O3:Z3"/>
    <mergeCell ref="AA3:AL3"/>
    <mergeCell ref="B60:Q60"/>
    <mergeCell ref="B57:Q57"/>
    <mergeCell ref="B58:Q58"/>
    <mergeCell ref="B59:Q59"/>
    <mergeCell ref="B52:Q52"/>
    <mergeCell ref="B54:Q54"/>
    <mergeCell ref="B55:Q55"/>
    <mergeCell ref="B56:Q56"/>
    <mergeCell ref="B53:R5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Q5" activePane="bottomRight" state="frozen"/>
      <selection activeCell="BF63" sqref="BF63"/>
      <selection pane="topRight" activeCell="BF63" sqref="BF63"/>
      <selection pane="bottomLeft" activeCell="BF63" sqref="BF63"/>
      <selection pane="bottomRight" activeCell="AT34" sqref="AT34"/>
    </sheetView>
  </sheetViews>
  <sheetFormatPr defaultColWidth="8.5546875" defaultRowHeight="10.199999999999999" x14ac:dyDescent="0.2"/>
  <cols>
    <col min="1" max="1" width="12.44140625" style="162" customWidth="1"/>
    <col min="2" max="2" width="32" style="153" customWidth="1"/>
    <col min="3" max="50" width="6.5546875" style="153" customWidth="1"/>
    <col min="51" max="55" width="6.5546875" style="487" customWidth="1"/>
    <col min="56" max="58" width="6.5546875" style="623" customWidth="1"/>
    <col min="59" max="62" width="6.5546875" style="487" customWidth="1"/>
    <col min="63" max="74" width="6.5546875" style="153" customWidth="1"/>
    <col min="75" max="16384" width="8.5546875" style="153"/>
  </cols>
  <sheetData>
    <row r="1" spans="1:74" ht="13.35" customHeight="1" x14ac:dyDescent="0.25">
      <c r="A1" s="792" t="s">
        <v>817</v>
      </c>
      <c r="B1" s="823" t="s">
        <v>706</v>
      </c>
      <c r="C1" s="824"/>
      <c r="D1" s="824"/>
      <c r="E1" s="824"/>
      <c r="F1" s="824"/>
      <c r="G1" s="824"/>
      <c r="H1" s="824"/>
      <c r="I1" s="824"/>
      <c r="J1" s="824"/>
      <c r="K1" s="824"/>
      <c r="L1" s="824"/>
      <c r="M1" s="824"/>
      <c r="N1" s="824"/>
      <c r="O1" s="824"/>
      <c r="P1" s="824"/>
      <c r="Q1" s="824"/>
      <c r="R1" s="824"/>
      <c r="S1" s="824"/>
      <c r="T1" s="824"/>
      <c r="U1" s="824"/>
      <c r="V1" s="824"/>
      <c r="W1" s="824"/>
      <c r="X1" s="824"/>
      <c r="Y1" s="824"/>
      <c r="Z1" s="824"/>
      <c r="AA1" s="824"/>
      <c r="AB1" s="824"/>
      <c r="AC1" s="824"/>
      <c r="AD1" s="824"/>
      <c r="AE1" s="824"/>
      <c r="AF1" s="824"/>
      <c r="AG1" s="824"/>
      <c r="AH1" s="824"/>
      <c r="AI1" s="824"/>
      <c r="AJ1" s="824"/>
      <c r="AK1" s="824"/>
      <c r="AL1" s="824"/>
    </row>
    <row r="2" spans="1:74" ht="13.2" x14ac:dyDescent="0.25">
      <c r="A2" s="793"/>
      <c r="B2" s="747" t="str">
        <f>"U.S. Energy Information Administration  |  Short-Term Energy Outlook  - "&amp;Dates!D1</f>
        <v>U.S. Energy Information Administration  |  Short-Term Energy Outlook  - March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row>
    <row r="3" spans="1:74" s="12" customFormat="1" ht="13.2" x14ac:dyDescent="0.25">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5" s="252" t="s">
        <v>321</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711"/>
      <c r="AZ5" s="711"/>
      <c r="BA5" s="250"/>
      <c r="BB5" s="711"/>
      <c r="BC5" s="711"/>
      <c r="BD5" s="250"/>
      <c r="BE5" s="250"/>
      <c r="BF5" s="250"/>
      <c r="BG5" s="250"/>
      <c r="BH5" s="250"/>
      <c r="BI5" s="250"/>
      <c r="BJ5" s="711"/>
      <c r="BK5" s="403"/>
      <c r="BL5" s="403"/>
      <c r="BM5" s="403"/>
      <c r="BN5" s="403"/>
      <c r="BO5" s="403"/>
      <c r="BP5" s="403"/>
      <c r="BQ5" s="403"/>
      <c r="BR5" s="403"/>
      <c r="BS5" s="403"/>
      <c r="BT5" s="403"/>
      <c r="BU5" s="403"/>
      <c r="BV5" s="403"/>
    </row>
    <row r="6" spans="1:74" ht="11.1" customHeight="1" x14ac:dyDescent="0.2">
      <c r="A6" s="162" t="s">
        <v>1049</v>
      </c>
      <c r="B6" s="173" t="s">
        <v>322</v>
      </c>
      <c r="C6" s="250">
        <v>1.05</v>
      </c>
      <c r="D6" s="250">
        <v>1.05</v>
      </c>
      <c r="E6" s="250">
        <v>1.05</v>
      </c>
      <c r="F6" s="250">
        <v>1.05</v>
      </c>
      <c r="G6" s="250">
        <v>1.05</v>
      </c>
      <c r="H6" s="250">
        <v>1.03</v>
      </c>
      <c r="I6" s="250">
        <v>1.05</v>
      </c>
      <c r="J6" s="250">
        <v>1.05</v>
      </c>
      <c r="K6" s="250">
        <v>1.05</v>
      </c>
      <c r="L6" s="250">
        <v>1.05</v>
      </c>
      <c r="M6" s="250">
        <v>1.05</v>
      </c>
      <c r="N6" s="250">
        <v>1.05</v>
      </c>
      <c r="O6" s="250">
        <v>1.04</v>
      </c>
      <c r="P6" s="250">
        <v>1.04</v>
      </c>
      <c r="Q6" s="250">
        <v>1.04</v>
      </c>
      <c r="R6" s="250">
        <v>1.03</v>
      </c>
      <c r="S6" s="250">
        <v>1.03</v>
      </c>
      <c r="T6" s="250">
        <v>1.03</v>
      </c>
      <c r="U6" s="250">
        <v>1.03</v>
      </c>
      <c r="V6" s="250">
        <v>1.03</v>
      </c>
      <c r="W6" s="250">
        <v>1.03</v>
      </c>
      <c r="X6" s="250">
        <v>0.98</v>
      </c>
      <c r="Y6" s="250">
        <v>1</v>
      </c>
      <c r="Z6" s="250">
        <v>1.03</v>
      </c>
      <c r="AA6" s="250">
        <v>1.04</v>
      </c>
      <c r="AB6" s="250">
        <v>1.03</v>
      </c>
      <c r="AC6" s="250">
        <v>0.99</v>
      </c>
      <c r="AD6" s="250">
        <v>0.99</v>
      </c>
      <c r="AE6" s="250">
        <v>1.02</v>
      </c>
      <c r="AF6" s="250">
        <v>1.04</v>
      </c>
      <c r="AG6" s="250">
        <v>1.05</v>
      </c>
      <c r="AH6" s="250">
        <v>1.04</v>
      </c>
      <c r="AI6" s="250">
        <v>1</v>
      </c>
      <c r="AJ6" s="250">
        <v>1</v>
      </c>
      <c r="AK6" s="250">
        <v>1</v>
      </c>
      <c r="AL6" s="250">
        <v>1</v>
      </c>
      <c r="AM6" s="250">
        <v>0.95</v>
      </c>
      <c r="AN6" s="250">
        <v>1.04</v>
      </c>
      <c r="AO6" s="250">
        <v>1.05</v>
      </c>
      <c r="AP6" s="250">
        <v>1.04</v>
      </c>
      <c r="AQ6" s="250">
        <v>1.03</v>
      </c>
      <c r="AR6" s="250">
        <v>1</v>
      </c>
      <c r="AS6" s="250">
        <v>1.02</v>
      </c>
      <c r="AT6" s="250">
        <v>1.01</v>
      </c>
      <c r="AU6" s="250">
        <v>1.02</v>
      </c>
      <c r="AV6" s="250">
        <v>1.02</v>
      </c>
      <c r="AW6" s="250">
        <v>1.03</v>
      </c>
      <c r="AX6" s="250">
        <v>1.02</v>
      </c>
      <c r="AY6" s="250">
        <v>1.03</v>
      </c>
      <c r="AZ6" s="250">
        <v>1.01</v>
      </c>
      <c r="BA6" s="250" t="s">
        <v>1426</v>
      </c>
      <c r="BB6" s="250" t="s">
        <v>1426</v>
      </c>
      <c r="BC6" s="250" t="s">
        <v>1426</v>
      </c>
      <c r="BD6" s="250" t="s">
        <v>1426</v>
      </c>
      <c r="BE6" s="250" t="s">
        <v>1426</v>
      </c>
      <c r="BF6" s="250" t="s">
        <v>1426</v>
      </c>
      <c r="BG6" s="250" t="s">
        <v>1426</v>
      </c>
      <c r="BH6" s="250" t="s">
        <v>1426</v>
      </c>
      <c r="BI6" s="250" t="s">
        <v>1426</v>
      </c>
      <c r="BJ6" s="250" t="s">
        <v>1426</v>
      </c>
      <c r="BK6" s="250" t="s">
        <v>1426</v>
      </c>
      <c r="BL6" s="250" t="s">
        <v>1426</v>
      </c>
      <c r="BM6" s="250" t="s">
        <v>1426</v>
      </c>
      <c r="BN6" s="250" t="s">
        <v>1426</v>
      </c>
      <c r="BO6" s="250" t="s">
        <v>1426</v>
      </c>
      <c r="BP6" s="250" t="s">
        <v>1426</v>
      </c>
      <c r="BQ6" s="250" t="s">
        <v>1426</v>
      </c>
      <c r="BR6" s="250" t="s">
        <v>1426</v>
      </c>
      <c r="BS6" s="250" t="s">
        <v>1426</v>
      </c>
      <c r="BT6" s="250" t="s">
        <v>1426</v>
      </c>
      <c r="BU6" s="250" t="s">
        <v>1426</v>
      </c>
      <c r="BV6" s="250" t="s">
        <v>1426</v>
      </c>
    </row>
    <row r="7" spans="1:74" ht="11.1" customHeight="1" x14ac:dyDescent="0.2">
      <c r="A7" s="162" t="s">
        <v>339</v>
      </c>
      <c r="B7" s="173" t="s">
        <v>330</v>
      </c>
      <c r="C7" s="250">
        <v>1.78</v>
      </c>
      <c r="D7" s="250">
        <v>1.7749999999999999</v>
      </c>
      <c r="E7" s="250">
        <v>1.78</v>
      </c>
      <c r="F7" s="250">
        <v>1.7749999999999999</v>
      </c>
      <c r="G7" s="250">
        <v>1.8</v>
      </c>
      <c r="H7" s="250">
        <v>1.8049999999999999</v>
      </c>
      <c r="I7" s="250">
        <v>1.8109999999999999</v>
      </c>
      <c r="J7" s="250">
        <v>1.8149999999999999</v>
      </c>
      <c r="K7" s="250">
        <v>1.75</v>
      </c>
      <c r="L7" s="250">
        <v>1.6</v>
      </c>
      <c r="M7" s="250">
        <v>1.68</v>
      </c>
      <c r="N7" s="250">
        <v>1.65</v>
      </c>
      <c r="O7" s="250">
        <v>1.64</v>
      </c>
      <c r="P7" s="250">
        <v>1.67</v>
      </c>
      <c r="Q7" s="250">
        <v>1.61</v>
      </c>
      <c r="R7" s="250">
        <v>1.68</v>
      </c>
      <c r="S7" s="250">
        <v>1.64</v>
      </c>
      <c r="T7" s="250">
        <v>1.67</v>
      </c>
      <c r="U7" s="250">
        <v>1.65</v>
      </c>
      <c r="V7" s="250">
        <v>1.67</v>
      </c>
      <c r="W7" s="250">
        <v>1.65</v>
      </c>
      <c r="X7" s="250">
        <v>1.675</v>
      </c>
      <c r="Y7" s="250">
        <v>1.58</v>
      </c>
      <c r="Z7" s="250">
        <v>1.62</v>
      </c>
      <c r="AA7" s="250">
        <v>1.61</v>
      </c>
      <c r="AB7" s="250">
        <v>1.6</v>
      </c>
      <c r="AC7" s="250">
        <v>1.57</v>
      </c>
      <c r="AD7" s="250">
        <v>1.5649999999999999</v>
      </c>
      <c r="AE7" s="250">
        <v>1.57</v>
      </c>
      <c r="AF7" s="250">
        <v>1.54</v>
      </c>
      <c r="AG7" s="250">
        <v>1.55</v>
      </c>
      <c r="AH7" s="250">
        <v>1.56</v>
      </c>
      <c r="AI7" s="250">
        <v>1.58</v>
      </c>
      <c r="AJ7" s="250">
        <v>1.55</v>
      </c>
      <c r="AK7" s="250">
        <v>1.59</v>
      </c>
      <c r="AL7" s="250">
        <v>1.57</v>
      </c>
      <c r="AM7" s="250">
        <v>1.57</v>
      </c>
      <c r="AN7" s="250">
        <v>1.46</v>
      </c>
      <c r="AO7" s="250">
        <v>1.47</v>
      </c>
      <c r="AP7" s="250">
        <v>1.43</v>
      </c>
      <c r="AQ7" s="250">
        <v>1.45</v>
      </c>
      <c r="AR7" s="250">
        <v>1.41</v>
      </c>
      <c r="AS7" s="250">
        <v>1.39</v>
      </c>
      <c r="AT7" s="250">
        <v>1.43</v>
      </c>
      <c r="AU7" s="250">
        <v>1.38</v>
      </c>
      <c r="AV7" s="250">
        <v>1.36</v>
      </c>
      <c r="AW7" s="250">
        <v>1.3</v>
      </c>
      <c r="AX7" s="250">
        <v>1.43</v>
      </c>
      <c r="AY7" s="250">
        <v>1.35</v>
      </c>
      <c r="AZ7" s="250">
        <v>1.37</v>
      </c>
      <c r="BA7" s="250" t="s">
        <v>1426</v>
      </c>
      <c r="BB7" s="250" t="s">
        <v>1426</v>
      </c>
      <c r="BC7" s="250" t="s">
        <v>1426</v>
      </c>
      <c r="BD7" s="250" t="s">
        <v>1426</v>
      </c>
      <c r="BE7" s="250" t="s">
        <v>1426</v>
      </c>
      <c r="BF7" s="250" t="s">
        <v>1426</v>
      </c>
      <c r="BG7" s="250" t="s">
        <v>1426</v>
      </c>
      <c r="BH7" s="250" t="s">
        <v>1426</v>
      </c>
      <c r="BI7" s="250" t="s">
        <v>1426</v>
      </c>
      <c r="BJ7" s="250" t="s">
        <v>1426</v>
      </c>
      <c r="BK7" s="250" t="s">
        <v>1426</v>
      </c>
      <c r="BL7" s="250" t="s">
        <v>1426</v>
      </c>
      <c r="BM7" s="250" t="s">
        <v>1426</v>
      </c>
      <c r="BN7" s="250" t="s">
        <v>1426</v>
      </c>
      <c r="BO7" s="250" t="s">
        <v>1426</v>
      </c>
      <c r="BP7" s="250" t="s">
        <v>1426</v>
      </c>
      <c r="BQ7" s="250" t="s">
        <v>1426</v>
      </c>
      <c r="BR7" s="250" t="s">
        <v>1426</v>
      </c>
      <c r="BS7" s="250" t="s">
        <v>1426</v>
      </c>
      <c r="BT7" s="250" t="s">
        <v>1426</v>
      </c>
      <c r="BU7" s="250" t="s">
        <v>1426</v>
      </c>
      <c r="BV7" s="250" t="s">
        <v>1426</v>
      </c>
    </row>
    <row r="8" spans="1:74" ht="11.1" customHeight="1" x14ac:dyDescent="0.2">
      <c r="A8" s="162" t="s">
        <v>1158</v>
      </c>
      <c r="B8" s="173" t="s">
        <v>1159</v>
      </c>
      <c r="C8" s="250">
        <v>0.20954200000000001</v>
      </c>
      <c r="D8" s="250">
        <v>0.20552999999999999</v>
      </c>
      <c r="E8" s="250">
        <v>0.19054499999999999</v>
      </c>
      <c r="F8" s="250">
        <v>0.181058</v>
      </c>
      <c r="G8" s="250">
        <v>0.18735099999999999</v>
      </c>
      <c r="H8" s="250">
        <v>0.195463</v>
      </c>
      <c r="I8" s="250">
        <v>0.20899499999999999</v>
      </c>
      <c r="J8" s="250">
        <v>0.20374300000000001</v>
      </c>
      <c r="K8" s="250">
        <v>0.18052000000000001</v>
      </c>
      <c r="L8" s="250">
        <v>0.16932700000000001</v>
      </c>
      <c r="M8" s="250">
        <v>0.16131499999999999</v>
      </c>
      <c r="N8" s="250">
        <v>0.18970799999999999</v>
      </c>
      <c r="O8" s="250">
        <v>0.185</v>
      </c>
      <c r="P8" s="250">
        <v>0.192</v>
      </c>
      <c r="Q8" s="250">
        <v>0.155</v>
      </c>
      <c r="R8" s="250">
        <v>0.16600000000000001</v>
      </c>
      <c r="S8" s="250">
        <v>0.19400000000000001</v>
      </c>
      <c r="T8" s="250">
        <v>0.25</v>
      </c>
      <c r="U8" s="250">
        <v>0.27</v>
      </c>
      <c r="V8" s="250">
        <v>0.26200000000000001</v>
      </c>
      <c r="W8" s="250">
        <v>0.26500000000000001</v>
      </c>
      <c r="X8" s="250">
        <v>0.28999999999999998</v>
      </c>
      <c r="Y8" s="250">
        <v>0.30099999999999999</v>
      </c>
      <c r="Z8" s="250">
        <v>0.312</v>
      </c>
      <c r="AA8" s="250">
        <v>0.316</v>
      </c>
      <c r="AB8" s="250">
        <v>0.32600000000000001</v>
      </c>
      <c r="AC8" s="250">
        <v>0.36399999999999999</v>
      </c>
      <c r="AD8" s="250">
        <v>0.36299999999999999</v>
      </c>
      <c r="AE8" s="250">
        <v>0.35799999999999998</v>
      </c>
      <c r="AF8" s="250">
        <v>0.33500000000000002</v>
      </c>
      <c r="AG8" s="250">
        <v>0.32500000000000001</v>
      </c>
      <c r="AH8" s="250">
        <v>0.34</v>
      </c>
      <c r="AI8" s="250">
        <v>0.33500000000000002</v>
      </c>
      <c r="AJ8" s="250">
        <v>0.33</v>
      </c>
      <c r="AK8" s="250">
        <v>0.3</v>
      </c>
      <c r="AL8" s="250">
        <v>0.31</v>
      </c>
      <c r="AM8" s="250">
        <v>0.32</v>
      </c>
      <c r="AN8" s="250">
        <v>0.33500000000000002</v>
      </c>
      <c r="AO8" s="250">
        <v>0.32500000000000001</v>
      </c>
      <c r="AP8" s="250">
        <v>0.33500000000000002</v>
      </c>
      <c r="AQ8" s="250">
        <v>0.32500000000000001</v>
      </c>
      <c r="AR8" s="250">
        <v>0.32500000000000001</v>
      </c>
      <c r="AS8" s="250">
        <v>0.315</v>
      </c>
      <c r="AT8" s="250">
        <v>0.33</v>
      </c>
      <c r="AU8" s="250">
        <v>0.33500000000000002</v>
      </c>
      <c r="AV8" s="250">
        <v>0.32500000000000001</v>
      </c>
      <c r="AW8" s="250">
        <v>0.315</v>
      </c>
      <c r="AX8" s="250">
        <v>0.30499999999999999</v>
      </c>
      <c r="AY8" s="250">
        <v>0.30499999999999999</v>
      </c>
      <c r="AZ8" s="250">
        <v>0.28999999999999998</v>
      </c>
      <c r="BA8" s="250" t="s">
        <v>1426</v>
      </c>
      <c r="BB8" s="250" t="s">
        <v>1426</v>
      </c>
      <c r="BC8" s="250" t="s">
        <v>1426</v>
      </c>
      <c r="BD8" s="250" t="s">
        <v>1426</v>
      </c>
      <c r="BE8" s="250" t="s">
        <v>1426</v>
      </c>
      <c r="BF8" s="250" t="s">
        <v>1426</v>
      </c>
      <c r="BG8" s="250" t="s">
        <v>1426</v>
      </c>
      <c r="BH8" s="250" t="s">
        <v>1426</v>
      </c>
      <c r="BI8" s="250" t="s">
        <v>1426</v>
      </c>
      <c r="BJ8" s="250" t="s">
        <v>1426</v>
      </c>
      <c r="BK8" s="250" t="s">
        <v>1426</v>
      </c>
      <c r="BL8" s="250" t="s">
        <v>1426</v>
      </c>
      <c r="BM8" s="250" t="s">
        <v>1426</v>
      </c>
      <c r="BN8" s="250" t="s">
        <v>1426</v>
      </c>
      <c r="BO8" s="250" t="s">
        <v>1426</v>
      </c>
      <c r="BP8" s="250" t="s">
        <v>1426</v>
      </c>
      <c r="BQ8" s="250" t="s">
        <v>1426</v>
      </c>
      <c r="BR8" s="250" t="s">
        <v>1426</v>
      </c>
      <c r="BS8" s="250" t="s">
        <v>1426</v>
      </c>
      <c r="BT8" s="250" t="s">
        <v>1426</v>
      </c>
      <c r="BU8" s="250" t="s">
        <v>1426</v>
      </c>
      <c r="BV8" s="250" t="s">
        <v>1426</v>
      </c>
    </row>
    <row r="9" spans="1:74" ht="11.1" customHeight="1" x14ac:dyDescent="0.2">
      <c r="A9" s="162" t="s">
        <v>84</v>
      </c>
      <c r="B9" s="173" t="s">
        <v>83</v>
      </c>
      <c r="C9" s="250">
        <v>0.53400000000000003</v>
      </c>
      <c r="D9" s="250">
        <v>0.54</v>
      </c>
      <c r="E9" s="250">
        <v>0.55200000000000005</v>
      </c>
      <c r="F9" s="250">
        <v>0.55500000000000005</v>
      </c>
      <c r="G9" s="250">
        <v>0.55600000000000005</v>
      </c>
      <c r="H9" s="250">
        <v>0.55000000000000004</v>
      </c>
      <c r="I9" s="250">
        <v>0.54500000000000004</v>
      </c>
      <c r="J9" s="250">
        <v>0.54900000000000004</v>
      </c>
      <c r="K9" s="250">
        <v>0.56000000000000005</v>
      </c>
      <c r="L9" s="250">
        <v>0.55200000000000005</v>
      </c>
      <c r="M9" s="250">
        <v>0.54400000000000004</v>
      </c>
      <c r="N9" s="250">
        <v>0.54400000000000004</v>
      </c>
      <c r="O9" s="250">
        <v>0.53600000000000003</v>
      </c>
      <c r="P9" s="250">
        <v>0.53500000000000003</v>
      </c>
      <c r="Q9" s="250">
        <v>0.53100000000000003</v>
      </c>
      <c r="R9" s="250">
        <v>0.52800000000000002</v>
      </c>
      <c r="S9" s="250">
        <v>0.53300000000000003</v>
      </c>
      <c r="T9" s="250">
        <v>0.54</v>
      </c>
      <c r="U9" s="250">
        <v>0.54100000000000004</v>
      </c>
      <c r="V9" s="250">
        <v>0.53600000000000003</v>
      </c>
      <c r="W9" s="250">
        <v>0.52900000000000003</v>
      </c>
      <c r="X9" s="250">
        <v>0.52600000000000002</v>
      </c>
      <c r="Y9" s="250">
        <v>0.52100000000000002</v>
      </c>
      <c r="Z9" s="250">
        <v>0.52</v>
      </c>
      <c r="AA9" s="250">
        <v>0.51300000000000001</v>
      </c>
      <c r="AB9" s="250">
        <v>0.51300000000000001</v>
      </c>
      <c r="AC9" s="250">
        <v>0.51100000000000001</v>
      </c>
      <c r="AD9" s="250">
        <v>0.51700000000000002</v>
      </c>
      <c r="AE9" s="250">
        <v>0.51600000000000001</v>
      </c>
      <c r="AF9" s="250">
        <v>0.51700000000000002</v>
      </c>
      <c r="AG9" s="250">
        <v>0.52300000000000002</v>
      </c>
      <c r="AH9" s="250">
        <v>0.53</v>
      </c>
      <c r="AI9" s="250">
        <v>0.51800000000000002</v>
      </c>
      <c r="AJ9" s="250">
        <v>0.51300000000000001</v>
      </c>
      <c r="AK9" s="250">
        <v>0.51500000000000001</v>
      </c>
      <c r="AL9" s="250">
        <v>0.51900000000000002</v>
      </c>
      <c r="AM9" s="250">
        <v>0.52400000000000002</v>
      </c>
      <c r="AN9" s="250">
        <v>0.53300000000000003</v>
      </c>
      <c r="AO9" s="250">
        <v>0.53</v>
      </c>
      <c r="AP9" s="250">
        <v>0.52900000000000003</v>
      </c>
      <c r="AQ9" s="250">
        <v>0.53200000000000003</v>
      </c>
      <c r="AR9" s="250">
        <v>0.53100000000000003</v>
      </c>
      <c r="AS9" s="250">
        <v>0.54100000000000004</v>
      </c>
      <c r="AT9" s="250">
        <v>0.55000000000000004</v>
      </c>
      <c r="AU9" s="250">
        <v>0.54700000000000004</v>
      </c>
      <c r="AV9" s="250">
        <v>0.46700000000000003</v>
      </c>
      <c r="AW9" s="250">
        <v>0.54600000000000004</v>
      </c>
      <c r="AX9" s="250">
        <v>0.54200000000000004</v>
      </c>
      <c r="AY9" s="250">
        <v>0.54</v>
      </c>
      <c r="AZ9" s="250">
        <v>0.53500000000000003</v>
      </c>
      <c r="BA9" s="250" t="s">
        <v>1426</v>
      </c>
      <c r="BB9" s="250" t="s">
        <v>1426</v>
      </c>
      <c r="BC9" s="250" t="s">
        <v>1426</v>
      </c>
      <c r="BD9" s="250" t="s">
        <v>1426</v>
      </c>
      <c r="BE9" s="250" t="s">
        <v>1426</v>
      </c>
      <c r="BF9" s="250" t="s">
        <v>1426</v>
      </c>
      <c r="BG9" s="250" t="s">
        <v>1426</v>
      </c>
      <c r="BH9" s="250" t="s">
        <v>1426</v>
      </c>
      <c r="BI9" s="250" t="s">
        <v>1426</v>
      </c>
      <c r="BJ9" s="250" t="s">
        <v>1426</v>
      </c>
      <c r="BK9" s="250" t="s">
        <v>1426</v>
      </c>
      <c r="BL9" s="250" t="s">
        <v>1426</v>
      </c>
      <c r="BM9" s="250" t="s">
        <v>1426</v>
      </c>
      <c r="BN9" s="250" t="s">
        <v>1426</v>
      </c>
      <c r="BO9" s="250" t="s">
        <v>1426</v>
      </c>
      <c r="BP9" s="250" t="s">
        <v>1426</v>
      </c>
      <c r="BQ9" s="250" t="s">
        <v>1426</v>
      </c>
      <c r="BR9" s="250" t="s">
        <v>1426</v>
      </c>
      <c r="BS9" s="250" t="s">
        <v>1426</v>
      </c>
      <c r="BT9" s="250" t="s">
        <v>1426</v>
      </c>
      <c r="BU9" s="250" t="s">
        <v>1426</v>
      </c>
      <c r="BV9" s="250" t="s">
        <v>1426</v>
      </c>
    </row>
    <row r="10" spans="1:74" ht="11.1" customHeight="1" x14ac:dyDescent="0.2">
      <c r="A10" s="162" t="s">
        <v>1138</v>
      </c>
      <c r="B10" s="173" t="s">
        <v>1139</v>
      </c>
      <c r="C10" s="250">
        <v>0.16</v>
      </c>
      <c r="D10" s="250">
        <v>0.16</v>
      </c>
      <c r="E10" s="250">
        <v>0.16</v>
      </c>
      <c r="F10" s="250">
        <v>0.16</v>
      </c>
      <c r="G10" s="250">
        <v>0.16</v>
      </c>
      <c r="H10" s="250">
        <v>0.16</v>
      </c>
      <c r="I10" s="250">
        <v>0.16</v>
      </c>
      <c r="J10" s="250">
        <v>0.16</v>
      </c>
      <c r="K10" s="250">
        <v>0.16</v>
      </c>
      <c r="L10" s="250">
        <v>0.16</v>
      </c>
      <c r="M10" s="250">
        <v>0.16</v>
      </c>
      <c r="N10" s="250">
        <v>0.16</v>
      </c>
      <c r="O10" s="250">
        <v>0.13500000000000001</v>
      </c>
      <c r="P10" s="250">
        <v>0.13500000000000001</v>
      </c>
      <c r="Q10" s="250">
        <v>0.13500000000000001</v>
      </c>
      <c r="R10" s="250">
        <v>0.13500000000000001</v>
      </c>
      <c r="S10" s="250">
        <v>0.13500000000000001</v>
      </c>
      <c r="T10" s="250">
        <v>0.13500000000000001</v>
      </c>
      <c r="U10" s="250">
        <v>0.13500000000000001</v>
      </c>
      <c r="V10" s="250">
        <v>0.13</v>
      </c>
      <c r="W10" s="250">
        <v>0.13</v>
      </c>
      <c r="X10" s="250">
        <v>0.13500000000000001</v>
      </c>
      <c r="Y10" s="250">
        <v>0.13</v>
      </c>
      <c r="Z10" s="250">
        <v>0.13</v>
      </c>
      <c r="AA10" s="250">
        <v>0.13500000000000001</v>
      </c>
      <c r="AB10" s="250">
        <v>0.13500000000000001</v>
      </c>
      <c r="AC10" s="250">
        <v>0.13500000000000001</v>
      </c>
      <c r="AD10" s="250">
        <v>0.13500000000000001</v>
      </c>
      <c r="AE10" s="250">
        <v>0.13500000000000001</v>
      </c>
      <c r="AF10" s="250">
        <v>0.13</v>
      </c>
      <c r="AG10" s="250">
        <v>0.13500000000000001</v>
      </c>
      <c r="AH10" s="250">
        <v>0.13500000000000001</v>
      </c>
      <c r="AI10" s="250">
        <v>0.13500000000000001</v>
      </c>
      <c r="AJ10" s="250">
        <v>0.13500000000000001</v>
      </c>
      <c r="AK10" s="250">
        <v>0.12</v>
      </c>
      <c r="AL10" s="250">
        <v>0.11</v>
      </c>
      <c r="AM10" s="250">
        <v>0.11</v>
      </c>
      <c r="AN10" s="250">
        <v>0.1</v>
      </c>
      <c r="AO10" s="250">
        <v>0.12</v>
      </c>
      <c r="AP10" s="250">
        <v>0.12</v>
      </c>
      <c r="AQ10" s="250">
        <v>0.11</v>
      </c>
      <c r="AR10" s="250">
        <v>0.11</v>
      </c>
      <c r="AS10" s="250">
        <v>0.13500000000000001</v>
      </c>
      <c r="AT10" s="250">
        <v>0.13</v>
      </c>
      <c r="AU10" s="250">
        <v>0.12</v>
      </c>
      <c r="AV10" s="250">
        <v>0.13</v>
      </c>
      <c r="AW10" s="250">
        <v>0.12</v>
      </c>
      <c r="AX10" s="250">
        <v>0.13</v>
      </c>
      <c r="AY10" s="250">
        <v>0.13</v>
      </c>
      <c r="AZ10" s="250">
        <v>0.12</v>
      </c>
      <c r="BA10" s="250" t="s">
        <v>1426</v>
      </c>
      <c r="BB10" s="250" t="s">
        <v>1426</v>
      </c>
      <c r="BC10" s="250" t="s">
        <v>1426</v>
      </c>
      <c r="BD10" s="250" t="s">
        <v>1426</v>
      </c>
      <c r="BE10" s="250" t="s">
        <v>1426</v>
      </c>
      <c r="BF10" s="250" t="s">
        <v>1426</v>
      </c>
      <c r="BG10" s="250" t="s">
        <v>1426</v>
      </c>
      <c r="BH10" s="250" t="s">
        <v>1426</v>
      </c>
      <c r="BI10" s="250" t="s">
        <v>1426</v>
      </c>
      <c r="BJ10" s="250" t="s">
        <v>1426</v>
      </c>
      <c r="BK10" s="250" t="s">
        <v>1426</v>
      </c>
      <c r="BL10" s="250" t="s">
        <v>1426</v>
      </c>
      <c r="BM10" s="250" t="s">
        <v>1426</v>
      </c>
      <c r="BN10" s="250" t="s">
        <v>1426</v>
      </c>
      <c r="BO10" s="250" t="s">
        <v>1426</v>
      </c>
      <c r="BP10" s="250" t="s">
        <v>1426</v>
      </c>
      <c r="BQ10" s="250" t="s">
        <v>1426</v>
      </c>
      <c r="BR10" s="250" t="s">
        <v>1426</v>
      </c>
      <c r="BS10" s="250" t="s">
        <v>1426</v>
      </c>
      <c r="BT10" s="250" t="s">
        <v>1426</v>
      </c>
      <c r="BU10" s="250" t="s">
        <v>1426</v>
      </c>
      <c r="BV10" s="250" t="s">
        <v>1426</v>
      </c>
    </row>
    <row r="11" spans="1:74" ht="11.1" customHeight="1" x14ac:dyDescent="0.2">
      <c r="A11" s="162" t="s">
        <v>1057</v>
      </c>
      <c r="B11" s="173" t="s">
        <v>1058</v>
      </c>
      <c r="C11" s="250">
        <v>0.21</v>
      </c>
      <c r="D11" s="250">
        <v>0.21</v>
      </c>
      <c r="E11" s="250">
        <v>0.21</v>
      </c>
      <c r="F11" s="250">
        <v>0.21</v>
      </c>
      <c r="G11" s="250">
        <v>0.21</v>
      </c>
      <c r="H11" s="250">
        <v>0.21</v>
      </c>
      <c r="I11" s="250">
        <v>0.21</v>
      </c>
      <c r="J11" s="250">
        <v>0.21</v>
      </c>
      <c r="K11" s="250">
        <v>0.21</v>
      </c>
      <c r="L11" s="250">
        <v>0.2</v>
      </c>
      <c r="M11" s="250">
        <v>0.22</v>
      </c>
      <c r="N11" s="250">
        <v>0.22</v>
      </c>
      <c r="O11" s="250">
        <v>0.2</v>
      </c>
      <c r="P11" s="250">
        <v>0.185</v>
      </c>
      <c r="Q11" s="250">
        <v>0.19</v>
      </c>
      <c r="R11" s="250">
        <v>0.21</v>
      </c>
      <c r="S11" s="250">
        <v>0.2</v>
      </c>
      <c r="T11" s="250">
        <v>0.2</v>
      </c>
      <c r="U11" s="250">
        <v>0.21</v>
      </c>
      <c r="V11" s="250">
        <v>0.2</v>
      </c>
      <c r="W11" s="250">
        <v>0.2</v>
      </c>
      <c r="X11" s="250">
        <v>0.2</v>
      </c>
      <c r="Y11" s="250">
        <v>0.19</v>
      </c>
      <c r="Z11" s="250">
        <v>0.2</v>
      </c>
      <c r="AA11" s="250">
        <v>0.2</v>
      </c>
      <c r="AB11" s="250">
        <v>0.2</v>
      </c>
      <c r="AC11" s="250">
        <v>0.2</v>
      </c>
      <c r="AD11" s="250">
        <v>0.19</v>
      </c>
      <c r="AE11" s="250">
        <v>0.2</v>
      </c>
      <c r="AF11" s="250">
        <v>0.2</v>
      </c>
      <c r="AG11" s="250">
        <v>0.18</v>
      </c>
      <c r="AH11" s="250">
        <v>0.2</v>
      </c>
      <c r="AI11" s="250">
        <v>0.2</v>
      </c>
      <c r="AJ11" s="250">
        <v>0.2</v>
      </c>
      <c r="AK11" s="250">
        <v>0.18</v>
      </c>
      <c r="AL11" s="250">
        <v>0.2</v>
      </c>
      <c r="AM11" s="250">
        <v>0.21</v>
      </c>
      <c r="AN11" s="250">
        <v>0.2</v>
      </c>
      <c r="AO11" s="250">
        <v>0.2</v>
      </c>
      <c r="AP11" s="250">
        <v>0.18</v>
      </c>
      <c r="AQ11" s="250">
        <v>0.21</v>
      </c>
      <c r="AR11" s="250">
        <v>0.21</v>
      </c>
      <c r="AS11" s="250">
        <v>0.2</v>
      </c>
      <c r="AT11" s="250">
        <v>0.21</v>
      </c>
      <c r="AU11" s="250">
        <v>0.2</v>
      </c>
      <c r="AV11" s="250">
        <v>0.21</v>
      </c>
      <c r="AW11" s="250">
        <v>0.18</v>
      </c>
      <c r="AX11" s="250">
        <v>0.21</v>
      </c>
      <c r="AY11" s="250">
        <v>0.19</v>
      </c>
      <c r="AZ11" s="250">
        <v>0.2</v>
      </c>
      <c r="BA11" s="250" t="s">
        <v>1426</v>
      </c>
      <c r="BB11" s="250" t="s">
        <v>1426</v>
      </c>
      <c r="BC11" s="250" t="s">
        <v>1426</v>
      </c>
      <c r="BD11" s="250" t="s">
        <v>1426</v>
      </c>
      <c r="BE11" s="250" t="s">
        <v>1426</v>
      </c>
      <c r="BF11" s="250" t="s">
        <v>1426</v>
      </c>
      <c r="BG11" s="250" t="s">
        <v>1426</v>
      </c>
      <c r="BH11" s="250" t="s">
        <v>1426</v>
      </c>
      <c r="BI11" s="250" t="s">
        <v>1426</v>
      </c>
      <c r="BJ11" s="250" t="s">
        <v>1426</v>
      </c>
      <c r="BK11" s="250" t="s">
        <v>1426</v>
      </c>
      <c r="BL11" s="250" t="s">
        <v>1426</v>
      </c>
      <c r="BM11" s="250" t="s">
        <v>1426</v>
      </c>
      <c r="BN11" s="250" t="s">
        <v>1426</v>
      </c>
      <c r="BO11" s="250" t="s">
        <v>1426</v>
      </c>
      <c r="BP11" s="250" t="s">
        <v>1426</v>
      </c>
      <c r="BQ11" s="250" t="s">
        <v>1426</v>
      </c>
      <c r="BR11" s="250" t="s">
        <v>1426</v>
      </c>
      <c r="BS11" s="250" t="s">
        <v>1426</v>
      </c>
      <c r="BT11" s="250" t="s">
        <v>1426</v>
      </c>
      <c r="BU11" s="250" t="s">
        <v>1426</v>
      </c>
      <c r="BV11" s="250" t="s">
        <v>1426</v>
      </c>
    </row>
    <row r="12" spans="1:74" ht="11.1" customHeight="1" x14ac:dyDescent="0.2">
      <c r="A12" s="162" t="s">
        <v>1048</v>
      </c>
      <c r="B12" s="173" t="s">
        <v>323</v>
      </c>
      <c r="C12" s="250">
        <v>3.05</v>
      </c>
      <c r="D12" s="250">
        <v>3.2</v>
      </c>
      <c r="E12" s="250">
        <v>3.5</v>
      </c>
      <c r="F12" s="250">
        <v>3.59</v>
      </c>
      <c r="G12" s="250">
        <v>3.62</v>
      </c>
      <c r="H12" s="250">
        <v>3.63</v>
      </c>
      <c r="I12" s="250">
        <v>3.65</v>
      </c>
      <c r="J12" s="250">
        <v>3.67</v>
      </c>
      <c r="K12" s="250">
        <v>3.69</v>
      </c>
      <c r="L12" s="250">
        <v>3.7</v>
      </c>
      <c r="M12" s="250">
        <v>3.72</v>
      </c>
      <c r="N12" s="250">
        <v>3.78</v>
      </c>
      <c r="O12" s="250">
        <v>3.8</v>
      </c>
      <c r="P12" s="250">
        <v>3.8</v>
      </c>
      <c r="Q12" s="250">
        <v>3.81</v>
      </c>
      <c r="R12" s="250">
        <v>3.81</v>
      </c>
      <c r="S12" s="250">
        <v>3.81</v>
      </c>
      <c r="T12" s="250">
        <v>3.82</v>
      </c>
      <c r="U12" s="250">
        <v>3.83</v>
      </c>
      <c r="V12" s="250">
        <v>3.83</v>
      </c>
      <c r="W12" s="250">
        <v>3.84</v>
      </c>
      <c r="X12" s="250">
        <v>3.85</v>
      </c>
      <c r="Y12" s="250">
        <v>3.84</v>
      </c>
      <c r="Z12" s="250">
        <v>3.83</v>
      </c>
      <c r="AA12" s="250">
        <v>3.84</v>
      </c>
      <c r="AB12" s="250">
        <v>3.835</v>
      </c>
      <c r="AC12" s="250">
        <v>3.8149999999999999</v>
      </c>
      <c r="AD12" s="250">
        <v>3.8250000000000002</v>
      </c>
      <c r="AE12" s="250">
        <v>3.8050000000000002</v>
      </c>
      <c r="AF12" s="250">
        <v>3.78</v>
      </c>
      <c r="AG12" s="250">
        <v>3.722</v>
      </c>
      <c r="AH12" s="250">
        <v>3.52</v>
      </c>
      <c r="AI12" s="250">
        <v>3.4</v>
      </c>
      <c r="AJ12" s="250">
        <v>3.4</v>
      </c>
      <c r="AK12" s="250">
        <v>2.7</v>
      </c>
      <c r="AL12" s="250">
        <v>2.6</v>
      </c>
      <c r="AM12" s="250">
        <v>2.65</v>
      </c>
      <c r="AN12" s="250">
        <v>2.65</v>
      </c>
      <c r="AO12" s="250">
        <v>2.6</v>
      </c>
      <c r="AP12" s="250">
        <v>2.5</v>
      </c>
      <c r="AQ12" s="250">
        <v>2.2999999999999998</v>
      </c>
      <c r="AR12" s="250">
        <v>2.2000000000000002</v>
      </c>
      <c r="AS12" s="250">
        <v>2.1</v>
      </c>
      <c r="AT12" s="250">
        <v>2.1</v>
      </c>
      <c r="AU12" s="250">
        <v>2.1</v>
      </c>
      <c r="AV12" s="250">
        <v>2.1</v>
      </c>
      <c r="AW12" s="250">
        <v>2</v>
      </c>
      <c r="AX12" s="250">
        <v>2</v>
      </c>
      <c r="AY12" s="250">
        <v>2</v>
      </c>
      <c r="AZ12" s="250">
        <v>2.0499999999999998</v>
      </c>
      <c r="BA12" s="250" t="s">
        <v>1426</v>
      </c>
      <c r="BB12" s="250" t="s">
        <v>1426</v>
      </c>
      <c r="BC12" s="250" t="s">
        <v>1426</v>
      </c>
      <c r="BD12" s="250" t="s">
        <v>1426</v>
      </c>
      <c r="BE12" s="250" t="s">
        <v>1426</v>
      </c>
      <c r="BF12" s="250" t="s">
        <v>1426</v>
      </c>
      <c r="BG12" s="250" t="s">
        <v>1426</v>
      </c>
      <c r="BH12" s="250" t="s">
        <v>1426</v>
      </c>
      <c r="BI12" s="250" t="s">
        <v>1426</v>
      </c>
      <c r="BJ12" s="250" t="s">
        <v>1426</v>
      </c>
      <c r="BK12" s="250" t="s">
        <v>1426</v>
      </c>
      <c r="BL12" s="250" t="s">
        <v>1426</v>
      </c>
      <c r="BM12" s="250" t="s">
        <v>1426</v>
      </c>
      <c r="BN12" s="250" t="s">
        <v>1426</v>
      </c>
      <c r="BO12" s="250" t="s">
        <v>1426</v>
      </c>
      <c r="BP12" s="250" t="s">
        <v>1426</v>
      </c>
      <c r="BQ12" s="250" t="s">
        <v>1426</v>
      </c>
      <c r="BR12" s="250" t="s">
        <v>1426</v>
      </c>
      <c r="BS12" s="250" t="s">
        <v>1426</v>
      </c>
      <c r="BT12" s="250" t="s">
        <v>1426</v>
      </c>
      <c r="BU12" s="250" t="s">
        <v>1426</v>
      </c>
      <c r="BV12" s="250" t="s">
        <v>1426</v>
      </c>
    </row>
    <row r="13" spans="1:74" ht="11.1" customHeight="1" x14ac:dyDescent="0.2">
      <c r="A13" s="162" t="s">
        <v>340</v>
      </c>
      <c r="B13" s="173" t="s">
        <v>331</v>
      </c>
      <c r="C13" s="250">
        <v>4.45</v>
      </c>
      <c r="D13" s="250">
        <v>4.2</v>
      </c>
      <c r="E13" s="250">
        <v>4.2</v>
      </c>
      <c r="F13" s="250">
        <v>4.45</v>
      </c>
      <c r="G13" s="250">
        <v>4.33</v>
      </c>
      <c r="H13" s="250">
        <v>4.38</v>
      </c>
      <c r="I13" s="250">
        <v>4.3899999999999997</v>
      </c>
      <c r="J13" s="250">
        <v>4.4349999999999996</v>
      </c>
      <c r="K13" s="250">
        <v>4.4550000000000001</v>
      </c>
      <c r="L13" s="250">
        <v>4.54</v>
      </c>
      <c r="M13" s="250">
        <v>4.62</v>
      </c>
      <c r="N13" s="250">
        <v>4.66</v>
      </c>
      <c r="O13" s="250">
        <v>4.54</v>
      </c>
      <c r="P13" s="250">
        <v>4.42</v>
      </c>
      <c r="Q13" s="250">
        <v>4.4050000000000002</v>
      </c>
      <c r="R13" s="250">
        <v>4.4000000000000004</v>
      </c>
      <c r="S13" s="250">
        <v>4.45</v>
      </c>
      <c r="T13" s="250">
        <v>4.4649999999999999</v>
      </c>
      <c r="U13" s="250">
        <v>4.4749999999999996</v>
      </c>
      <c r="V13" s="250">
        <v>4.5</v>
      </c>
      <c r="W13" s="250">
        <v>4.54</v>
      </c>
      <c r="X13" s="250">
        <v>4.3899999999999997</v>
      </c>
      <c r="Y13" s="250">
        <v>4.32</v>
      </c>
      <c r="Z13" s="250">
        <v>4.38</v>
      </c>
      <c r="AA13" s="250">
        <v>4.43</v>
      </c>
      <c r="AB13" s="250">
        <v>4.47</v>
      </c>
      <c r="AC13" s="250">
        <v>4.4800000000000004</v>
      </c>
      <c r="AD13" s="250">
        <v>4.4400000000000004</v>
      </c>
      <c r="AE13" s="250">
        <v>4.49</v>
      </c>
      <c r="AF13" s="250">
        <v>4.5739999999999998</v>
      </c>
      <c r="AG13" s="250">
        <v>4.6040000000000001</v>
      </c>
      <c r="AH13" s="250">
        <v>4.6749999999999998</v>
      </c>
      <c r="AI13" s="250">
        <v>4.7</v>
      </c>
      <c r="AJ13" s="250">
        <v>4.7300000000000004</v>
      </c>
      <c r="AK13" s="250">
        <v>4.7699999999999996</v>
      </c>
      <c r="AL13" s="250">
        <v>4.8</v>
      </c>
      <c r="AM13" s="250">
        <v>4.8499999999999996</v>
      </c>
      <c r="AN13" s="250">
        <v>4.78</v>
      </c>
      <c r="AO13" s="250">
        <v>4.62</v>
      </c>
      <c r="AP13" s="250">
        <v>4.7</v>
      </c>
      <c r="AQ13" s="250">
        <v>4.7</v>
      </c>
      <c r="AR13" s="250">
        <v>4.7</v>
      </c>
      <c r="AS13" s="250">
        <v>4.7</v>
      </c>
      <c r="AT13" s="250">
        <v>4.75</v>
      </c>
      <c r="AU13" s="250">
        <v>4.6500000000000004</v>
      </c>
      <c r="AV13" s="250">
        <v>4.75</v>
      </c>
      <c r="AW13" s="250">
        <v>4.6500000000000004</v>
      </c>
      <c r="AX13" s="250">
        <v>4.55</v>
      </c>
      <c r="AY13" s="250">
        <v>4.55</v>
      </c>
      <c r="AZ13" s="250">
        <v>4.6500000000000004</v>
      </c>
      <c r="BA13" s="250" t="s">
        <v>1426</v>
      </c>
      <c r="BB13" s="250" t="s">
        <v>1426</v>
      </c>
      <c r="BC13" s="250" t="s">
        <v>1426</v>
      </c>
      <c r="BD13" s="250" t="s">
        <v>1426</v>
      </c>
      <c r="BE13" s="250" t="s">
        <v>1426</v>
      </c>
      <c r="BF13" s="250" t="s">
        <v>1426</v>
      </c>
      <c r="BG13" s="250" t="s">
        <v>1426</v>
      </c>
      <c r="BH13" s="250" t="s">
        <v>1426</v>
      </c>
      <c r="BI13" s="250" t="s">
        <v>1426</v>
      </c>
      <c r="BJ13" s="250" t="s">
        <v>1426</v>
      </c>
      <c r="BK13" s="250" t="s">
        <v>1426</v>
      </c>
      <c r="BL13" s="250" t="s">
        <v>1426</v>
      </c>
      <c r="BM13" s="250" t="s">
        <v>1426</v>
      </c>
      <c r="BN13" s="250" t="s">
        <v>1426</v>
      </c>
      <c r="BO13" s="250" t="s">
        <v>1426</v>
      </c>
      <c r="BP13" s="250" t="s">
        <v>1426</v>
      </c>
      <c r="BQ13" s="250" t="s">
        <v>1426</v>
      </c>
      <c r="BR13" s="250" t="s">
        <v>1426</v>
      </c>
      <c r="BS13" s="250" t="s">
        <v>1426</v>
      </c>
      <c r="BT13" s="250" t="s">
        <v>1426</v>
      </c>
      <c r="BU13" s="250" t="s">
        <v>1426</v>
      </c>
      <c r="BV13" s="250" t="s">
        <v>1426</v>
      </c>
    </row>
    <row r="14" spans="1:74" ht="11.1" customHeight="1" x14ac:dyDescent="0.2">
      <c r="A14" s="162" t="s">
        <v>333</v>
      </c>
      <c r="B14" s="173" t="s">
        <v>324</v>
      </c>
      <c r="C14" s="250">
        <v>2.9</v>
      </c>
      <c r="D14" s="250">
        <v>2.86</v>
      </c>
      <c r="E14" s="250">
        <v>2.88</v>
      </c>
      <c r="F14" s="250">
        <v>2.65</v>
      </c>
      <c r="G14" s="250">
        <v>2.86</v>
      </c>
      <c r="H14" s="250">
        <v>2.86</v>
      </c>
      <c r="I14" s="250">
        <v>2.9</v>
      </c>
      <c r="J14" s="250">
        <v>2.91</v>
      </c>
      <c r="K14" s="250">
        <v>2.91</v>
      </c>
      <c r="L14" s="250">
        <v>2.91</v>
      </c>
      <c r="M14" s="250">
        <v>2.92</v>
      </c>
      <c r="N14" s="250">
        <v>2.92</v>
      </c>
      <c r="O14" s="250">
        <v>2.78</v>
      </c>
      <c r="P14" s="250">
        <v>2.72</v>
      </c>
      <c r="Q14" s="250">
        <v>2.71</v>
      </c>
      <c r="R14" s="250">
        <v>2.71</v>
      </c>
      <c r="S14" s="250">
        <v>2.71</v>
      </c>
      <c r="T14" s="250">
        <v>2.72</v>
      </c>
      <c r="U14" s="250">
        <v>2.71</v>
      </c>
      <c r="V14" s="250">
        <v>2.71</v>
      </c>
      <c r="W14" s="250">
        <v>2.73</v>
      </c>
      <c r="X14" s="250">
        <v>2.74</v>
      </c>
      <c r="Y14" s="250">
        <v>2.71</v>
      </c>
      <c r="Z14" s="250">
        <v>2.7</v>
      </c>
      <c r="AA14" s="250">
        <v>2.71</v>
      </c>
      <c r="AB14" s="250">
        <v>2.71</v>
      </c>
      <c r="AC14" s="250">
        <v>2.72</v>
      </c>
      <c r="AD14" s="250">
        <v>2.71</v>
      </c>
      <c r="AE14" s="250">
        <v>2.71</v>
      </c>
      <c r="AF14" s="250">
        <v>2.72</v>
      </c>
      <c r="AG14" s="250">
        <v>2.8</v>
      </c>
      <c r="AH14" s="250">
        <v>2.8</v>
      </c>
      <c r="AI14" s="250">
        <v>2.8</v>
      </c>
      <c r="AJ14" s="250">
        <v>2.8</v>
      </c>
      <c r="AK14" s="250">
        <v>2.8</v>
      </c>
      <c r="AL14" s="250">
        <v>2.8</v>
      </c>
      <c r="AM14" s="250">
        <v>2.75</v>
      </c>
      <c r="AN14" s="250">
        <v>2.75</v>
      </c>
      <c r="AO14" s="250">
        <v>2.72</v>
      </c>
      <c r="AP14" s="250">
        <v>2.72</v>
      </c>
      <c r="AQ14" s="250">
        <v>2.72</v>
      </c>
      <c r="AR14" s="250">
        <v>2.72</v>
      </c>
      <c r="AS14" s="250">
        <v>2.7</v>
      </c>
      <c r="AT14" s="250">
        <v>2.7</v>
      </c>
      <c r="AU14" s="250">
        <v>2.7</v>
      </c>
      <c r="AV14" s="250">
        <v>2.7</v>
      </c>
      <c r="AW14" s="250">
        <v>2.7</v>
      </c>
      <c r="AX14" s="250">
        <v>2.71</v>
      </c>
      <c r="AY14" s="250">
        <v>2.71</v>
      </c>
      <c r="AZ14" s="250">
        <v>2.71</v>
      </c>
      <c r="BA14" s="250" t="s">
        <v>1426</v>
      </c>
      <c r="BB14" s="250" t="s">
        <v>1426</v>
      </c>
      <c r="BC14" s="250" t="s">
        <v>1426</v>
      </c>
      <c r="BD14" s="250" t="s">
        <v>1426</v>
      </c>
      <c r="BE14" s="250" t="s">
        <v>1426</v>
      </c>
      <c r="BF14" s="250" t="s">
        <v>1426</v>
      </c>
      <c r="BG14" s="250" t="s">
        <v>1426</v>
      </c>
      <c r="BH14" s="250" t="s">
        <v>1426</v>
      </c>
      <c r="BI14" s="250" t="s">
        <v>1426</v>
      </c>
      <c r="BJ14" s="250" t="s">
        <v>1426</v>
      </c>
      <c r="BK14" s="250" t="s">
        <v>1426</v>
      </c>
      <c r="BL14" s="250" t="s">
        <v>1426</v>
      </c>
      <c r="BM14" s="250" t="s">
        <v>1426</v>
      </c>
      <c r="BN14" s="250" t="s">
        <v>1426</v>
      </c>
      <c r="BO14" s="250" t="s">
        <v>1426</v>
      </c>
      <c r="BP14" s="250" t="s">
        <v>1426</v>
      </c>
      <c r="BQ14" s="250" t="s">
        <v>1426</v>
      </c>
      <c r="BR14" s="250" t="s">
        <v>1426</v>
      </c>
      <c r="BS14" s="250" t="s">
        <v>1426</v>
      </c>
      <c r="BT14" s="250" t="s">
        <v>1426</v>
      </c>
      <c r="BU14" s="250" t="s">
        <v>1426</v>
      </c>
      <c r="BV14" s="250" t="s">
        <v>1426</v>
      </c>
    </row>
    <row r="15" spans="1:74" ht="11.1" customHeight="1" x14ac:dyDescent="0.2">
      <c r="A15" s="162" t="s">
        <v>334</v>
      </c>
      <c r="B15" s="173" t="s">
        <v>325</v>
      </c>
      <c r="C15" s="250">
        <v>0.37</v>
      </c>
      <c r="D15" s="250">
        <v>0.36</v>
      </c>
      <c r="E15" s="250">
        <v>0.32</v>
      </c>
      <c r="F15" s="250">
        <v>0.33</v>
      </c>
      <c r="G15" s="250">
        <v>0.28499999999999998</v>
      </c>
      <c r="H15" s="250">
        <v>0.33</v>
      </c>
      <c r="I15" s="250">
        <v>0.31</v>
      </c>
      <c r="J15" s="250">
        <v>0.25</v>
      </c>
      <c r="K15" s="250">
        <v>0.31</v>
      </c>
      <c r="L15" s="250">
        <v>0.55000000000000004</v>
      </c>
      <c r="M15" s="250">
        <v>0.57999999999999996</v>
      </c>
      <c r="N15" s="250">
        <v>0.62</v>
      </c>
      <c r="O15" s="250">
        <v>0.68</v>
      </c>
      <c r="P15" s="250">
        <v>0.69</v>
      </c>
      <c r="Q15" s="250">
        <v>0.59</v>
      </c>
      <c r="R15" s="250">
        <v>0.53500000000000003</v>
      </c>
      <c r="S15" s="250">
        <v>0.78</v>
      </c>
      <c r="T15" s="250">
        <v>0.85</v>
      </c>
      <c r="U15" s="250">
        <v>1.0049999999999999</v>
      </c>
      <c r="V15" s="250">
        <v>0.89</v>
      </c>
      <c r="W15" s="250">
        <v>0.92500000000000004</v>
      </c>
      <c r="X15" s="250">
        <v>0.96</v>
      </c>
      <c r="Y15" s="250">
        <v>0.98</v>
      </c>
      <c r="Z15" s="250">
        <v>0.92</v>
      </c>
      <c r="AA15" s="250">
        <v>1.0149999999999999</v>
      </c>
      <c r="AB15" s="250">
        <v>0.99</v>
      </c>
      <c r="AC15" s="250">
        <v>0.98499999999999999</v>
      </c>
      <c r="AD15" s="250">
        <v>1.0049999999999999</v>
      </c>
      <c r="AE15" s="250">
        <v>0.99</v>
      </c>
      <c r="AF15" s="250">
        <v>0.75</v>
      </c>
      <c r="AG15" s="250">
        <v>0.65500000000000003</v>
      </c>
      <c r="AH15" s="250">
        <v>0.99</v>
      </c>
      <c r="AI15" s="250">
        <v>1.08</v>
      </c>
      <c r="AJ15" s="250">
        <v>1.08</v>
      </c>
      <c r="AK15" s="250">
        <v>1.1299999999999999</v>
      </c>
      <c r="AL15" s="250">
        <v>0.88</v>
      </c>
      <c r="AM15" s="250">
        <v>0.83</v>
      </c>
      <c r="AN15" s="250">
        <v>0.86</v>
      </c>
      <c r="AO15" s="250">
        <v>1.0900000000000001</v>
      </c>
      <c r="AP15" s="250">
        <v>1.17</v>
      </c>
      <c r="AQ15" s="250">
        <v>1.1599999999999999</v>
      </c>
      <c r="AR15" s="250">
        <v>1.1000000000000001</v>
      </c>
      <c r="AS15" s="250">
        <v>1.125</v>
      </c>
      <c r="AT15" s="250">
        <v>1.085</v>
      </c>
      <c r="AU15" s="250">
        <v>1.18</v>
      </c>
      <c r="AV15" s="250">
        <v>1.17</v>
      </c>
      <c r="AW15" s="250">
        <v>1.19</v>
      </c>
      <c r="AX15" s="250">
        <v>1.1499999999999999</v>
      </c>
      <c r="AY15" s="250">
        <v>0.78</v>
      </c>
      <c r="AZ15" s="250">
        <v>0.15</v>
      </c>
      <c r="BA15" s="250" t="s">
        <v>1426</v>
      </c>
      <c r="BB15" s="250" t="s">
        <v>1426</v>
      </c>
      <c r="BC15" s="250" t="s">
        <v>1426</v>
      </c>
      <c r="BD15" s="250" t="s">
        <v>1426</v>
      </c>
      <c r="BE15" s="250" t="s">
        <v>1426</v>
      </c>
      <c r="BF15" s="250" t="s">
        <v>1426</v>
      </c>
      <c r="BG15" s="250" t="s">
        <v>1426</v>
      </c>
      <c r="BH15" s="250" t="s">
        <v>1426</v>
      </c>
      <c r="BI15" s="250" t="s">
        <v>1426</v>
      </c>
      <c r="BJ15" s="250" t="s">
        <v>1426</v>
      </c>
      <c r="BK15" s="250" t="s">
        <v>1426</v>
      </c>
      <c r="BL15" s="250" t="s">
        <v>1426</v>
      </c>
      <c r="BM15" s="250" t="s">
        <v>1426</v>
      </c>
      <c r="BN15" s="250" t="s">
        <v>1426</v>
      </c>
      <c r="BO15" s="250" t="s">
        <v>1426</v>
      </c>
      <c r="BP15" s="250" t="s">
        <v>1426</v>
      </c>
      <c r="BQ15" s="250" t="s">
        <v>1426</v>
      </c>
      <c r="BR15" s="250" t="s">
        <v>1426</v>
      </c>
      <c r="BS15" s="250" t="s">
        <v>1426</v>
      </c>
      <c r="BT15" s="250" t="s">
        <v>1426</v>
      </c>
      <c r="BU15" s="250" t="s">
        <v>1426</v>
      </c>
      <c r="BV15" s="250" t="s">
        <v>1426</v>
      </c>
    </row>
    <row r="16" spans="1:74" ht="11.1" customHeight="1" x14ac:dyDescent="0.2">
      <c r="A16" s="162" t="s">
        <v>335</v>
      </c>
      <c r="B16" s="173" t="s">
        <v>326</v>
      </c>
      <c r="C16" s="250">
        <v>1.825</v>
      </c>
      <c r="D16" s="250">
        <v>1.78</v>
      </c>
      <c r="E16" s="250">
        <v>1.579</v>
      </c>
      <c r="F16" s="250">
        <v>1.57</v>
      </c>
      <c r="G16" s="250">
        <v>1.3089999999999999</v>
      </c>
      <c r="H16" s="250">
        <v>1.4350000000000001</v>
      </c>
      <c r="I16" s="250">
        <v>1.34</v>
      </c>
      <c r="J16" s="250">
        <v>1.21</v>
      </c>
      <c r="K16" s="250">
        <v>1.27</v>
      </c>
      <c r="L16" s="250">
        <v>1.41</v>
      </c>
      <c r="M16" s="250">
        <v>1.5</v>
      </c>
      <c r="N16" s="250">
        <v>1.35</v>
      </c>
      <c r="O16" s="250">
        <v>1.39</v>
      </c>
      <c r="P16" s="250">
        <v>1.43</v>
      </c>
      <c r="Q16" s="250">
        <v>1.33</v>
      </c>
      <c r="R16" s="250">
        <v>1.38</v>
      </c>
      <c r="S16" s="250">
        <v>1.52</v>
      </c>
      <c r="T16" s="250">
        <v>1.56</v>
      </c>
      <c r="U16" s="250">
        <v>1.655</v>
      </c>
      <c r="V16" s="250">
        <v>1.68</v>
      </c>
      <c r="W16" s="250">
        <v>1.7050000000000001</v>
      </c>
      <c r="X16" s="250">
        <v>1.69</v>
      </c>
      <c r="Y16" s="250">
        <v>1.73</v>
      </c>
      <c r="Z16" s="250">
        <v>1.7549999999999999</v>
      </c>
      <c r="AA16" s="250">
        <v>1.75</v>
      </c>
      <c r="AB16" s="250">
        <v>1.72</v>
      </c>
      <c r="AC16" s="250">
        <v>1.69</v>
      </c>
      <c r="AD16" s="250">
        <v>1.67</v>
      </c>
      <c r="AE16" s="250">
        <v>1.49</v>
      </c>
      <c r="AF16" s="250">
        <v>1.42</v>
      </c>
      <c r="AG16" s="250">
        <v>1.47</v>
      </c>
      <c r="AH16" s="250">
        <v>1.54</v>
      </c>
      <c r="AI16" s="250">
        <v>1.64</v>
      </c>
      <c r="AJ16" s="250">
        <v>1.6</v>
      </c>
      <c r="AK16" s="250">
        <v>1.59</v>
      </c>
      <c r="AL16" s="250">
        <v>1.62</v>
      </c>
      <c r="AM16" s="250">
        <v>1.55</v>
      </c>
      <c r="AN16" s="250">
        <v>1.58</v>
      </c>
      <c r="AO16" s="250">
        <v>1.61</v>
      </c>
      <c r="AP16" s="250">
        <v>1.68</v>
      </c>
      <c r="AQ16" s="250">
        <v>1.58</v>
      </c>
      <c r="AR16" s="250">
        <v>1.7</v>
      </c>
      <c r="AS16" s="250">
        <v>1.67</v>
      </c>
      <c r="AT16" s="250">
        <v>1.75</v>
      </c>
      <c r="AU16" s="250">
        <v>1.7</v>
      </c>
      <c r="AV16" s="250">
        <v>1.68</v>
      </c>
      <c r="AW16" s="250">
        <v>1.68</v>
      </c>
      <c r="AX16" s="250">
        <v>1.65</v>
      </c>
      <c r="AY16" s="250">
        <v>1.72</v>
      </c>
      <c r="AZ16" s="250">
        <v>1.75</v>
      </c>
      <c r="BA16" s="250" t="s">
        <v>1426</v>
      </c>
      <c r="BB16" s="250" t="s">
        <v>1426</v>
      </c>
      <c r="BC16" s="250" t="s">
        <v>1426</v>
      </c>
      <c r="BD16" s="250" t="s">
        <v>1426</v>
      </c>
      <c r="BE16" s="250" t="s">
        <v>1426</v>
      </c>
      <c r="BF16" s="250" t="s">
        <v>1426</v>
      </c>
      <c r="BG16" s="250" t="s">
        <v>1426</v>
      </c>
      <c r="BH16" s="250" t="s">
        <v>1426</v>
      </c>
      <c r="BI16" s="250" t="s">
        <v>1426</v>
      </c>
      <c r="BJ16" s="250" t="s">
        <v>1426</v>
      </c>
      <c r="BK16" s="250" t="s">
        <v>1426</v>
      </c>
      <c r="BL16" s="250" t="s">
        <v>1426</v>
      </c>
      <c r="BM16" s="250" t="s">
        <v>1426</v>
      </c>
      <c r="BN16" s="250" t="s">
        <v>1426</v>
      </c>
      <c r="BO16" s="250" t="s">
        <v>1426</v>
      </c>
      <c r="BP16" s="250" t="s">
        <v>1426</v>
      </c>
      <c r="BQ16" s="250" t="s">
        <v>1426</v>
      </c>
      <c r="BR16" s="250" t="s">
        <v>1426</v>
      </c>
      <c r="BS16" s="250" t="s">
        <v>1426</v>
      </c>
      <c r="BT16" s="250" t="s">
        <v>1426</v>
      </c>
      <c r="BU16" s="250" t="s">
        <v>1426</v>
      </c>
      <c r="BV16" s="250" t="s">
        <v>1426</v>
      </c>
    </row>
    <row r="17" spans="1:74" ht="11.1" customHeight="1" x14ac:dyDescent="0.2">
      <c r="A17" s="162" t="s">
        <v>336</v>
      </c>
      <c r="B17" s="173" t="s">
        <v>327</v>
      </c>
      <c r="C17" s="250">
        <v>10.199999999999999</v>
      </c>
      <c r="D17" s="250">
        <v>10.199999999999999</v>
      </c>
      <c r="E17" s="250">
        <v>10.199999999999999</v>
      </c>
      <c r="F17" s="250">
        <v>10.199999999999999</v>
      </c>
      <c r="G17" s="250">
        <v>10.3</v>
      </c>
      <c r="H17" s="250">
        <v>10.5</v>
      </c>
      <c r="I17" s="250">
        <v>10.63</v>
      </c>
      <c r="J17" s="250">
        <v>10.6</v>
      </c>
      <c r="K17" s="250">
        <v>10.56</v>
      </c>
      <c r="L17" s="250">
        <v>10.55</v>
      </c>
      <c r="M17" s="250">
        <v>10.6</v>
      </c>
      <c r="N17" s="250">
        <v>10.5</v>
      </c>
      <c r="O17" s="250">
        <v>9.98</v>
      </c>
      <c r="P17" s="250">
        <v>10</v>
      </c>
      <c r="Q17" s="250">
        <v>9.9499999999999993</v>
      </c>
      <c r="R17" s="250">
        <v>9.98</v>
      </c>
      <c r="S17" s="250">
        <v>10.050000000000001</v>
      </c>
      <c r="T17" s="250">
        <v>10.25</v>
      </c>
      <c r="U17" s="250">
        <v>10.199999999999999</v>
      </c>
      <c r="V17" s="250">
        <v>10.14</v>
      </c>
      <c r="W17" s="250">
        <v>10.19</v>
      </c>
      <c r="X17" s="250">
        <v>10.16</v>
      </c>
      <c r="Y17" s="250">
        <v>10.130000000000001</v>
      </c>
      <c r="Z17" s="250">
        <v>10.06</v>
      </c>
      <c r="AA17" s="250">
        <v>10.16</v>
      </c>
      <c r="AB17" s="250">
        <v>10.1</v>
      </c>
      <c r="AC17" s="250">
        <v>10.050000000000001</v>
      </c>
      <c r="AD17" s="250">
        <v>10.06</v>
      </c>
      <c r="AE17" s="250">
        <v>10.119999999999999</v>
      </c>
      <c r="AF17" s="250">
        <v>10.42</v>
      </c>
      <c r="AG17" s="250">
        <v>10.48</v>
      </c>
      <c r="AH17" s="250">
        <v>10.42</v>
      </c>
      <c r="AI17" s="250">
        <v>10.52</v>
      </c>
      <c r="AJ17" s="250">
        <v>10.72</v>
      </c>
      <c r="AK17" s="250">
        <v>11</v>
      </c>
      <c r="AL17" s="250">
        <v>10.5</v>
      </c>
      <c r="AM17" s="250">
        <v>10.050000000000001</v>
      </c>
      <c r="AN17" s="250">
        <v>10.1</v>
      </c>
      <c r="AO17" s="250">
        <v>9.85</v>
      </c>
      <c r="AP17" s="250">
        <v>9.85</v>
      </c>
      <c r="AQ17" s="250">
        <v>9.9</v>
      </c>
      <c r="AR17" s="250">
        <v>10</v>
      </c>
      <c r="AS17" s="250">
        <v>9.75</v>
      </c>
      <c r="AT17" s="250">
        <v>9.85</v>
      </c>
      <c r="AU17" s="250">
        <v>8.5</v>
      </c>
      <c r="AV17" s="250">
        <v>9.85</v>
      </c>
      <c r="AW17" s="250">
        <v>9.9</v>
      </c>
      <c r="AX17" s="250">
        <v>9.75</v>
      </c>
      <c r="AY17" s="250">
        <v>9.85</v>
      </c>
      <c r="AZ17" s="250">
        <v>9.65</v>
      </c>
      <c r="BA17" s="250" t="s">
        <v>1426</v>
      </c>
      <c r="BB17" s="250" t="s">
        <v>1426</v>
      </c>
      <c r="BC17" s="250" t="s">
        <v>1426</v>
      </c>
      <c r="BD17" s="250" t="s">
        <v>1426</v>
      </c>
      <c r="BE17" s="250" t="s">
        <v>1426</v>
      </c>
      <c r="BF17" s="250" t="s">
        <v>1426</v>
      </c>
      <c r="BG17" s="250" t="s">
        <v>1426</v>
      </c>
      <c r="BH17" s="250" t="s">
        <v>1426</v>
      </c>
      <c r="BI17" s="250" t="s">
        <v>1426</v>
      </c>
      <c r="BJ17" s="250" t="s">
        <v>1426</v>
      </c>
      <c r="BK17" s="250" t="s">
        <v>1426</v>
      </c>
      <c r="BL17" s="250" t="s">
        <v>1426</v>
      </c>
      <c r="BM17" s="250" t="s">
        <v>1426</v>
      </c>
      <c r="BN17" s="250" t="s">
        <v>1426</v>
      </c>
      <c r="BO17" s="250" t="s">
        <v>1426</v>
      </c>
      <c r="BP17" s="250" t="s">
        <v>1426</v>
      </c>
      <c r="BQ17" s="250" t="s">
        <v>1426</v>
      </c>
      <c r="BR17" s="250" t="s">
        <v>1426</v>
      </c>
      <c r="BS17" s="250" t="s">
        <v>1426</v>
      </c>
      <c r="BT17" s="250" t="s">
        <v>1426</v>
      </c>
      <c r="BU17" s="250" t="s">
        <v>1426</v>
      </c>
      <c r="BV17" s="250" t="s">
        <v>1426</v>
      </c>
    </row>
    <row r="18" spans="1:74" ht="11.1" customHeight="1" x14ac:dyDescent="0.2">
      <c r="A18" s="162" t="s">
        <v>337</v>
      </c>
      <c r="B18" s="173" t="s">
        <v>328</v>
      </c>
      <c r="C18" s="250">
        <v>2.9849999999999999</v>
      </c>
      <c r="D18" s="250">
        <v>2.7650000000000001</v>
      </c>
      <c r="E18" s="250">
        <v>2.79</v>
      </c>
      <c r="F18" s="250">
        <v>2.8</v>
      </c>
      <c r="G18" s="250">
        <v>2.98</v>
      </c>
      <c r="H18" s="250">
        <v>3.01</v>
      </c>
      <c r="I18" s="250">
        <v>3.03</v>
      </c>
      <c r="J18" s="250">
        <v>3.06</v>
      </c>
      <c r="K18" s="250">
        <v>3.09</v>
      </c>
      <c r="L18" s="250">
        <v>3.07</v>
      </c>
      <c r="M18" s="250">
        <v>3.1</v>
      </c>
      <c r="N18" s="250">
        <v>3.1</v>
      </c>
      <c r="O18" s="250">
        <v>2.94</v>
      </c>
      <c r="P18" s="250">
        <v>2.92</v>
      </c>
      <c r="Q18" s="250">
        <v>2.9</v>
      </c>
      <c r="R18" s="250">
        <v>2.88</v>
      </c>
      <c r="S18" s="250">
        <v>2.9</v>
      </c>
      <c r="T18" s="250">
        <v>2.92</v>
      </c>
      <c r="U18" s="250">
        <v>2.92</v>
      </c>
      <c r="V18" s="250">
        <v>2.92</v>
      </c>
      <c r="W18" s="250">
        <v>2.92</v>
      </c>
      <c r="X18" s="250">
        <v>2.91</v>
      </c>
      <c r="Y18" s="250">
        <v>2.88</v>
      </c>
      <c r="Z18" s="250">
        <v>2.9</v>
      </c>
      <c r="AA18" s="250">
        <v>2.91</v>
      </c>
      <c r="AB18" s="250">
        <v>2.87</v>
      </c>
      <c r="AC18" s="250">
        <v>2.85</v>
      </c>
      <c r="AD18" s="250">
        <v>2.86</v>
      </c>
      <c r="AE18" s="250">
        <v>2.84</v>
      </c>
      <c r="AF18" s="250">
        <v>2.88</v>
      </c>
      <c r="AG18" s="250">
        <v>2.91</v>
      </c>
      <c r="AH18" s="250">
        <v>2.95</v>
      </c>
      <c r="AI18" s="250">
        <v>2.95</v>
      </c>
      <c r="AJ18" s="250">
        <v>3</v>
      </c>
      <c r="AK18" s="250">
        <v>3.14</v>
      </c>
      <c r="AL18" s="250">
        <v>3.18</v>
      </c>
      <c r="AM18" s="250">
        <v>3.1</v>
      </c>
      <c r="AN18" s="250">
        <v>3.15</v>
      </c>
      <c r="AO18" s="250">
        <v>3.1</v>
      </c>
      <c r="AP18" s="250">
        <v>3.1</v>
      </c>
      <c r="AQ18" s="250">
        <v>3.1</v>
      </c>
      <c r="AR18" s="250">
        <v>3.15</v>
      </c>
      <c r="AS18" s="250">
        <v>3.1</v>
      </c>
      <c r="AT18" s="250">
        <v>3.15</v>
      </c>
      <c r="AU18" s="250">
        <v>3.15</v>
      </c>
      <c r="AV18" s="250">
        <v>3.2</v>
      </c>
      <c r="AW18" s="250">
        <v>3.25</v>
      </c>
      <c r="AX18" s="250">
        <v>3.15</v>
      </c>
      <c r="AY18" s="250">
        <v>3.2</v>
      </c>
      <c r="AZ18" s="250">
        <v>3.2</v>
      </c>
      <c r="BA18" s="250" t="s">
        <v>1426</v>
      </c>
      <c r="BB18" s="250" t="s">
        <v>1426</v>
      </c>
      <c r="BC18" s="250" t="s">
        <v>1426</v>
      </c>
      <c r="BD18" s="250" t="s">
        <v>1426</v>
      </c>
      <c r="BE18" s="250" t="s">
        <v>1426</v>
      </c>
      <c r="BF18" s="250" t="s">
        <v>1426</v>
      </c>
      <c r="BG18" s="250" t="s">
        <v>1426</v>
      </c>
      <c r="BH18" s="250" t="s">
        <v>1426</v>
      </c>
      <c r="BI18" s="250" t="s">
        <v>1426</v>
      </c>
      <c r="BJ18" s="250" t="s">
        <v>1426</v>
      </c>
      <c r="BK18" s="250" t="s">
        <v>1426</v>
      </c>
      <c r="BL18" s="250" t="s">
        <v>1426</v>
      </c>
      <c r="BM18" s="250" t="s">
        <v>1426</v>
      </c>
      <c r="BN18" s="250" t="s">
        <v>1426</v>
      </c>
      <c r="BO18" s="250" t="s">
        <v>1426</v>
      </c>
      <c r="BP18" s="250" t="s">
        <v>1426</v>
      </c>
      <c r="BQ18" s="250" t="s">
        <v>1426</v>
      </c>
      <c r="BR18" s="250" t="s">
        <v>1426</v>
      </c>
      <c r="BS18" s="250" t="s">
        <v>1426</v>
      </c>
      <c r="BT18" s="250" t="s">
        <v>1426</v>
      </c>
      <c r="BU18" s="250" t="s">
        <v>1426</v>
      </c>
      <c r="BV18" s="250" t="s">
        <v>1426</v>
      </c>
    </row>
    <row r="19" spans="1:74" ht="11.1" customHeight="1" x14ac:dyDescent="0.2">
      <c r="A19" s="162" t="s">
        <v>338</v>
      </c>
      <c r="B19" s="173" t="s">
        <v>329</v>
      </c>
      <c r="C19" s="250">
        <v>2.2999999999999998</v>
      </c>
      <c r="D19" s="250">
        <v>2.2999999999999998</v>
      </c>
      <c r="E19" s="250">
        <v>2.2999999999999998</v>
      </c>
      <c r="F19" s="250">
        <v>2.2999999999999998</v>
      </c>
      <c r="G19" s="250">
        <v>2.2000000000000002</v>
      </c>
      <c r="H19" s="250">
        <v>2.1800000000000002</v>
      </c>
      <c r="I19" s="250">
        <v>2.12</v>
      </c>
      <c r="J19" s="250">
        <v>2.11</v>
      </c>
      <c r="K19" s="250">
        <v>2.1</v>
      </c>
      <c r="L19" s="250">
        <v>2.09</v>
      </c>
      <c r="M19" s="250">
        <v>2.08</v>
      </c>
      <c r="N19" s="250">
        <v>2.0499999999999998</v>
      </c>
      <c r="O19" s="250">
        <v>2</v>
      </c>
      <c r="P19" s="250">
        <v>1.99</v>
      </c>
      <c r="Q19" s="250">
        <v>1.99</v>
      </c>
      <c r="R19" s="250">
        <v>1.98</v>
      </c>
      <c r="S19" s="250">
        <v>1.98</v>
      </c>
      <c r="T19" s="250">
        <v>1.96</v>
      </c>
      <c r="U19" s="250">
        <v>1.96</v>
      </c>
      <c r="V19" s="250">
        <v>1.9550000000000001</v>
      </c>
      <c r="W19" s="250">
        <v>1.94</v>
      </c>
      <c r="X19" s="250">
        <v>1.89</v>
      </c>
      <c r="Y19" s="250">
        <v>1.82</v>
      </c>
      <c r="Z19" s="250">
        <v>1.64</v>
      </c>
      <c r="AA19" s="250">
        <v>1.64</v>
      </c>
      <c r="AB19" s="250">
        <v>1.6</v>
      </c>
      <c r="AC19" s="250">
        <v>1.56</v>
      </c>
      <c r="AD19" s="250">
        <v>1.53</v>
      </c>
      <c r="AE19" s="250">
        <v>1.5</v>
      </c>
      <c r="AF19" s="250">
        <v>1.44</v>
      </c>
      <c r="AG19" s="250">
        <v>1.405</v>
      </c>
      <c r="AH19" s="250">
        <v>1.36</v>
      </c>
      <c r="AI19" s="250">
        <v>1.3260000000000001</v>
      </c>
      <c r="AJ19" s="250">
        <v>1.296</v>
      </c>
      <c r="AK19" s="250">
        <v>1.276</v>
      </c>
      <c r="AL19" s="250">
        <v>1.246</v>
      </c>
      <c r="AM19" s="250">
        <v>1.216</v>
      </c>
      <c r="AN19" s="250">
        <v>1.0860000000000001</v>
      </c>
      <c r="AO19" s="250">
        <v>0.84</v>
      </c>
      <c r="AP19" s="250">
        <v>0.83</v>
      </c>
      <c r="AQ19" s="250">
        <v>0.75</v>
      </c>
      <c r="AR19" s="250">
        <v>0.8</v>
      </c>
      <c r="AS19" s="250">
        <v>0.8</v>
      </c>
      <c r="AT19" s="250">
        <v>0.75</v>
      </c>
      <c r="AU19" s="250">
        <v>0.65</v>
      </c>
      <c r="AV19" s="250">
        <v>0.65</v>
      </c>
      <c r="AW19" s="250">
        <v>0.7</v>
      </c>
      <c r="AX19" s="250">
        <v>0.85</v>
      </c>
      <c r="AY19" s="250">
        <v>0.85</v>
      </c>
      <c r="AZ19" s="250">
        <v>0.8</v>
      </c>
      <c r="BA19" s="250" t="s">
        <v>1426</v>
      </c>
      <c r="BB19" s="250" t="s">
        <v>1426</v>
      </c>
      <c r="BC19" s="250" t="s">
        <v>1426</v>
      </c>
      <c r="BD19" s="250" t="s">
        <v>1426</v>
      </c>
      <c r="BE19" s="250" t="s">
        <v>1426</v>
      </c>
      <c r="BF19" s="250" t="s">
        <v>1426</v>
      </c>
      <c r="BG19" s="250" t="s">
        <v>1426</v>
      </c>
      <c r="BH19" s="250" t="s">
        <v>1426</v>
      </c>
      <c r="BI19" s="250" t="s">
        <v>1426</v>
      </c>
      <c r="BJ19" s="250" t="s">
        <v>1426</v>
      </c>
      <c r="BK19" s="250" t="s">
        <v>1426</v>
      </c>
      <c r="BL19" s="250" t="s">
        <v>1426</v>
      </c>
      <c r="BM19" s="250" t="s">
        <v>1426</v>
      </c>
      <c r="BN19" s="250" t="s">
        <v>1426</v>
      </c>
      <c r="BO19" s="250" t="s">
        <v>1426</v>
      </c>
      <c r="BP19" s="250" t="s">
        <v>1426</v>
      </c>
      <c r="BQ19" s="250" t="s">
        <v>1426</v>
      </c>
      <c r="BR19" s="250" t="s">
        <v>1426</v>
      </c>
      <c r="BS19" s="250" t="s">
        <v>1426</v>
      </c>
      <c r="BT19" s="250" t="s">
        <v>1426</v>
      </c>
      <c r="BU19" s="250" t="s">
        <v>1426</v>
      </c>
      <c r="BV19" s="250" t="s">
        <v>1426</v>
      </c>
    </row>
    <row r="20" spans="1:74" ht="11.1" customHeight="1" x14ac:dyDescent="0.2">
      <c r="A20" s="162" t="s">
        <v>307</v>
      </c>
      <c r="B20" s="173" t="s">
        <v>85</v>
      </c>
      <c r="C20" s="250">
        <v>32.023541999999999</v>
      </c>
      <c r="D20" s="250">
        <v>31.605530000000002</v>
      </c>
      <c r="E20" s="250">
        <v>31.711545000000001</v>
      </c>
      <c r="F20" s="250">
        <v>31.821058000000001</v>
      </c>
      <c r="G20" s="250">
        <v>31.847351</v>
      </c>
      <c r="H20" s="250">
        <v>32.275463000000002</v>
      </c>
      <c r="I20" s="250">
        <v>32.354995000000002</v>
      </c>
      <c r="J20" s="250">
        <v>32.232742999999999</v>
      </c>
      <c r="K20" s="250">
        <v>32.295520000000003</v>
      </c>
      <c r="L20" s="250">
        <v>32.551327000000001</v>
      </c>
      <c r="M20" s="250">
        <v>32.935315000000003</v>
      </c>
      <c r="N20" s="250">
        <v>32.793708000000002</v>
      </c>
      <c r="O20" s="250">
        <v>31.846</v>
      </c>
      <c r="P20" s="250">
        <v>31.727</v>
      </c>
      <c r="Q20" s="250">
        <v>31.346</v>
      </c>
      <c r="R20" s="250">
        <v>31.423999999999999</v>
      </c>
      <c r="S20" s="250">
        <v>31.931999999999999</v>
      </c>
      <c r="T20" s="250">
        <v>32.369999999999997</v>
      </c>
      <c r="U20" s="250">
        <v>32.591000000000001</v>
      </c>
      <c r="V20" s="250">
        <v>32.453000000000003</v>
      </c>
      <c r="W20" s="250">
        <v>32.594000000000001</v>
      </c>
      <c r="X20" s="250">
        <v>32.396000000000001</v>
      </c>
      <c r="Y20" s="250">
        <v>32.131999999999998</v>
      </c>
      <c r="Z20" s="250">
        <v>31.997</v>
      </c>
      <c r="AA20" s="250">
        <v>32.268999999999998</v>
      </c>
      <c r="AB20" s="250">
        <v>32.098999999999997</v>
      </c>
      <c r="AC20" s="250">
        <v>31.92</v>
      </c>
      <c r="AD20" s="250">
        <v>31.86</v>
      </c>
      <c r="AE20" s="250">
        <v>31.744</v>
      </c>
      <c r="AF20" s="250">
        <v>31.745999999999999</v>
      </c>
      <c r="AG20" s="250">
        <v>31.809000000000001</v>
      </c>
      <c r="AH20" s="250">
        <v>32.06</v>
      </c>
      <c r="AI20" s="250">
        <v>32.183999999999997</v>
      </c>
      <c r="AJ20" s="250">
        <v>32.353999999999999</v>
      </c>
      <c r="AK20" s="250">
        <v>32.110999999999997</v>
      </c>
      <c r="AL20" s="250">
        <v>31.335000000000001</v>
      </c>
      <c r="AM20" s="250">
        <v>30.68</v>
      </c>
      <c r="AN20" s="250">
        <v>30.623999999999999</v>
      </c>
      <c r="AO20" s="250">
        <v>30.125</v>
      </c>
      <c r="AP20" s="250">
        <v>30.184000000000001</v>
      </c>
      <c r="AQ20" s="250">
        <v>29.867000000000001</v>
      </c>
      <c r="AR20" s="250">
        <v>29.956</v>
      </c>
      <c r="AS20" s="250">
        <v>29.545999999999999</v>
      </c>
      <c r="AT20" s="250">
        <v>29.795000000000002</v>
      </c>
      <c r="AU20" s="250">
        <v>28.231999999999999</v>
      </c>
      <c r="AV20" s="250">
        <v>29.611999999999998</v>
      </c>
      <c r="AW20" s="250">
        <v>29.561</v>
      </c>
      <c r="AX20" s="250">
        <v>29.446999999999999</v>
      </c>
      <c r="AY20" s="250">
        <v>29.204999999999998</v>
      </c>
      <c r="AZ20" s="250">
        <v>28.484999999999999</v>
      </c>
      <c r="BA20" s="403">
        <v>28.375454000000001</v>
      </c>
      <c r="BB20" s="403">
        <v>28.478366999999999</v>
      </c>
      <c r="BC20" s="403">
        <v>28.835011000000002</v>
      </c>
      <c r="BD20" s="403">
        <v>29.224029999999999</v>
      </c>
      <c r="BE20" s="403">
        <v>29.421454000000001</v>
      </c>
      <c r="BF20" s="403">
        <v>29.410896999999999</v>
      </c>
      <c r="BG20" s="403">
        <v>29.393695000000001</v>
      </c>
      <c r="BH20" s="403">
        <v>29.399622999999998</v>
      </c>
      <c r="BI20" s="403">
        <v>29.37811</v>
      </c>
      <c r="BJ20" s="403">
        <v>29.385615000000001</v>
      </c>
      <c r="BK20" s="403">
        <v>29.329222999999999</v>
      </c>
      <c r="BL20" s="403">
        <v>29.318289</v>
      </c>
      <c r="BM20" s="403">
        <v>29.298967000000001</v>
      </c>
      <c r="BN20" s="403">
        <v>29.299111</v>
      </c>
      <c r="BO20" s="403">
        <v>29.284606</v>
      </c>
      <c r="BP20" s="403">
        <v>29.280172</v>
      </c>
      <c r="BQ20" s="403">
        <v>29.495615000000001</v>
      </c>
      <c r="BR20" s="403">
        <v>29.467725000000002</v>
      </c>
      <c r="BS20" s="403">
        <v>29.458556999999999</v>
      </c>
      <c r="BT20" s="403">
        <v>29.475390999999998</v>
      </c>
      <c r="BU20" s="403">
        <v>29.593049000000001</v>
      </c>
      <c r="BV20" s="403">
        <v>29.581136999999998</v>
      </c>
    </row>
    <row r="21" spans="1:74" ht="11.1" customHeight="1" x14ac:dyDescent="0.2">
      <c r="C21" s="473"/>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485"/>
      <c r="BB21" s="485"/>
      <c r="BC21" s="485"/>
      <c r="BD21" s="485"/>
      <c r="BE21" s="485"/>
      <c r="BF21" s="485"/>
      <c r="BG21" s="485"/>
      <c r="BH21" s="485"/>
      <c r="BI21" s="485"/>
      <c r="BJ21" s="485"/>
      <c r="BK21" s="485"/>
      <c r="BL21" s="485"/>
      <c r="BM21" s="485"/>
      <c r="BN21" s="485"/>
      <c r="BO21" s="485"/>
      <c r="BP21" s="485"/>
      <c r="BQ21" s="485"/>
      <c r="BR21" s="485"/>
      <c r="BS21" s="485"/>
      <c r="BT21" s="485"/>
      <c r="BU21" s="485"/>
      <c r="BV21" s="485"/>
    </row>
    <row r="22" spans="1:74" ht="11.1" customHeight="1" x14ac:dyDescent="0.2">
      <c r="A22" s="162" t="s">
        <v>388</v>
      </c>
      <c r="B22" s="172" t="s">
        <v>1035</v>
      </c>
      <c r="C22" s="250">
        <v>5.2322259293000002</v>
      </c>
      <c r="D22" s="250">
        <v>5.1812522231000004</v>
      </c>
      <c r="E22" s="250">
        <v>5.3270457904999997</v>
      </c>
      <c r="F22" s="250">
        <v>5.3080938288999997</v>
      </c>
      <c r="G22" s="250">
        <v>5.1558544725999997</v>
      </c>
      <c r="H22" s="250">
        <v>5.1544153673000004</v>
      </c>
      <c r="I22" s="250">
        <v>5.2733932817999998</v>
      </c>
      <c r="J22" s="250">
        <v>5.2710127582000004</v>
      </c>
      <c r="K22" s="250">
        <v>5.2225808459999996</v>
      </c>
      <c r="L22" s="250">
        <v>5.2860507522000004</v>
      </c>
      <c r="M22" s="250">
        <v>5.3721960944999996</v>
      </c>
      <c r="N22" s="250">
        <v>5.2552883383999998</v>
      </c>
      <c r="O22" s="250">
        <v>5.4156233730999999</v>
      </c>
      <c r="P22" s="250">
        <v>5.3337048620000003</v>
      </c>
      <c r="Q22" s="250">
        <v>5.2237913589999998</v>
      </c>
      <c r="R22" s="250">
        <v>5.3567423428999996</v>
      </c>
      <c r="S22" s="250">
        <v>5.3319157780999999</v>
      </c>
      <c r="T22" s="250">
        <v>5.2899109275000002</v>
      </c>
      <c r="U22" s="250">
        <v>5.3043611029999997</v>
      </c>
      <c r="V22" s="250">
        <v>5.2352022239</v>
      </c>
      <c r="W22" s="250">
        <v>5.2540434887999998</v>
      </c>
      <c r="X22" s="250">
        <v>5.1861060205999996</v>
      </c>
      <c r="Y22" s="250">
        <v>5.2899095972000003</v>
      </c>
      <c r="Z22" s="250">
        <v>5.3493978477999997</v>
      </c>
      <c r="AA22" s="250">
        <v>5.3784716775000003</v>
      </c>
      <c r="AB22" s="250">
        <v>5.3905280431999998</v>
      </c>
      <c r="AC22" s="250">
        <v>5.3208951049</v>
      </c>
      <c r="AD22" s="250">
        <v>5.2805706694000003</v>
      </c>
      <c r="AE22" s="250">
        <v>5.2660894998999996</v>
      </c>
      <c r="AF22" s="250">
        <v>5.3154071010999999</v>
      </c>
      <c r="AG22" s="250">
        <v>5.3052412676999996</v>
      </c>
      <c r="AH22" s="250">
        <v>5.3187698678000004</v>
      </c>
      <c r="AI22" s="250">
        <v>5.3894679999999999</v>
      </c>
      <c r="AJ22" s="250">
        <v>5.3564679999999996</v>
      </c>
      <c r="AK22" s="250">
        <v>5.3664680000000002</v>
      </c>
      <c r="AL22" s="250">
        <v>5.3514679999999997</v>
      </c>
      <c r="AM22" s="250">
        <v>5.4824679999999999</v>
      </c>
      <c r="AN22" s="250">
        <v>5.5034679999999998</v>
      </c>
      <c r="AO22" s="250">
        <v>5.5314680000000003</v>
      </c>
      <c r="AP22" s="250">
        <v>5.5144679999999999</v>
      </c>
      <c r="AQ22" s="250">
        <v>5.3814679999999999</v>
      </c>
      <c r="AR22" s="250">
        <v>5.392468</v>
      </c>
      <c r="AS22" s="250">
        <v>5.3814679999999999</v>
      </c>
      <c r="AT22" s="250">
        <v>5.360468</v>
      </c>
      <c r="AU22" s="250">
        <v>5.0004679999999997</v>
      </c>
      <c r="AV22" s="250">
        <v>5.3094679999999999</v>
      </c>
      <c r="AW22" s="250">
        <v>5.3564679999999996</v>
      </c>
      <c r="AX22" s="250">
        <v>5.1521525864999997</v>
      </c>
      <c r="AY22" s="250">
        <v>5.0867230706999997</v>
      </c>
      <c r="AZ22" s="250">
        <v>5.0896937102999997</v>
      </c>
      <c r="BA22" s="403">
        <v>5.0421464889000003</v>
      </c>
      <c r="BB22" s="403">
        <v>5.0449028579000004</v>
      </c>
      <c r="BC22" s="403">
        <v>5.0475473305999996</v>
      </c>
      <c r="BD22" s="403">
        <v>5.0509611193000001</v>
      </c>
      <c r="BE22" s="403">
        <v>5.0536854912000004</v>
      </c>
      <c r="BF22" s="403">
        <v>5.0560304998000003</v>
      </c>
      <c r="BG22" s="403">
        <v>5.0584422191999998</v>
      </c>
      <c r="BH22" s="403">
        <v>5.0604642447000003</v>
      </c>
      <c r="BI22" s="403">
        <v>5.0634970750999999</v>
      </c>
      <c r="BJ22" s="403">
        <v>5.0665811746999996</v>
      </c>
      <c r="BK22" s="403">
        <v>5.0407499475000002</v>
      </c>
      <c r="BL22" s="403">
        <v>5.0444851408</v>
      </c>
      <c r="BM22" s="403">
        <v>5.0464791754</v>
      </c>
      <c r="BN22" s="403">
        <v>5.0488519137000001</v>
      </c>
      <c r="BO22" s="403">
        <v>5.0512872638999999</v>
      </c>
      <c r="BP22" s="403">
        <v>5.0544160929000004</v>
      </c>
      <c r="BQ22" s="403">
        <v>5.0569778879999996</v>
      </c>
      <c r="BR22" s="403">
        <v>5.0592060320999996</v>
      </c>
      <c r="BS22" s="403">
        <v>5.0615986688000003</v>
      </c>
      <c r="BT22" s="403">
        <v>5.0634258697999996</v>
      </c>
      <c r="BU22" s="403">
        <v>5.0663945689999998</v>
      </c>
      <c r="BV22" s="403">
        <v>5.0693811060999998</v>
      </c>
    </row>
    <row r="23" spans="1:74" ht="11.1" customHeight="1" x14ac:dyDescent="0.2">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485"/>
      <c r="BB23" s="485"/>
      <c r="BC23" s="485"/>
      <c r="BD23" s="485"/>
      <c r="BE23" s="485"/>
      <c r="BF23" s="485"/>
      <c r="BG23" s="485"/>
      <c r="BH23" s="485"/>
      <c r="BI23" s="485"/>
      <c r="BJ23" s="485"/>
      <c r="BK23" s="485"/>
      <c r="BL23" s="485"/>
      <c r="BM23" s="485"/>
      <c r="BN23" s="485"/>
      <c r="BO23" s="485"/>
      <c r="BP23" s="485"/>
      <c r="BQ23" s="485"/>
      <c r="BR23" s="485"/>
      <c r="BS23" s="485"/>
      <c r="BT23" s="485"/>
      <c r="BU23" s="485"/>
      <c r="BV23" s="485"/>
    </row>
    <row r="24" spans="1:74" ht="11.1" customHeight="1" x14ac:dyDescent="0.2">
      <c r="A24" s="162" t="s">
        <v>306</v>
      </c>
      <c r="B24" s="172" t="s">
        <v>86</v>
      </c>
      <c r="C24" s="250">
        <v>37.255767929000001</v>
      </c>
      <c r="D24" s="250">
        <v>36.786782223000003</v>
      </c>
      <c r="E24" s="250">
        <v>37.038590790999997</v>
      </c>
      <c r="F24" s="250">
        <v>37.129151829000001</v>
      </c>
      <c r="G24" s="250">
        <v>37.003205473000001</v>
      </c>
      <c r="H24" s="250">
        <v>37.429878367000001</v>
      </c>
      <c r="I24" s="250">
        <v>37.628388282000003</v>
      </c>
      <c r="J24" s="250">
        <v>37.503755757999997</v>
      </c>
      <c r="K24" s="250">
        <v>37.518100846000003</v>
      </c>
      <c r="L24" s="250">
        <v>37.837377752000002</v>
      </c>
      <c r="M24" s="250">
        <v>38.307511093999999</v>
      </c>
      <c r="N24" s="250">
        <v>38.048996338000002</v>
      </c>
      <c r="O24" s="250">
        <v>37.261623372999999</v>
      </c>
      <c r="P24" s="250">
        <v>37.060704862000001</v>
      </c>
      <c r="Q24" s="250">
        <v>36.569791359</v>
      </c>
      <c r="R24" s="250">
        <v>36.780742343</v>
      </c>
      <c r="S24" s="250">
        <v>37.263915777999998</v>
      </c>
      <c r="T24" s="250">
        <v>37.659910928000002</v>
      </c>
      <c r="U24" s="250">
        <v>37.895361102999999</v>
      </c>
      <c r="V24" s="250">
        <v>37.688202224000001</v>
      </c>
      <c r="W24" s="250">
        <v>37.848043488999998</v>
      </c>
      <c r="X24" s="250">
        <v>37.582106021000001</v>
      </c>
      <c r="Y24" s="250">
        <v>37.421909597000003</v>
      </c>
      <c r="Z24" s="250">
        <v>37.346397848000002</v>
      </c>
      <c r="AA24" s="250">
        <v>37.647471678000002</v>
      </c>
      <c r="AB24" s="250">
        <v>37.489528043</v>
      </c>
      <c r="AC24" s="250">
        <v>37.240895105</v>
      </c>
      <c r="AD24" s="250">
        <v>37.140570668999999</v>
      </c>
      <c r="AE24" s="250">
        <v>37.010089499999999</v>
      </c>
      <c r="AF24" s="250">
        <v>37.061407101</v>
      </c>
      <c r="AG24" s="250">
        <v>37.114241268000001</v>
      </c>
      <c r="AH24" s="250">
        <v>37.378769867999999</v>
      </c>
      <c r="AI24" s="250">
        <v>37.573467999999998</v>
      </c>
      <c r="AJ24" s="250">
        <v>37.710467999999999</v>
      </c>
      <c r="AK24" s="250">
        <v>37.477468000000002</v>
      </c>
      <c r="AL24" s="250">
        <v>36.686467999999998</v>
      </c>
      <c r="AM24" s="250">
        <v>36.162467999999997</v>
      </c>
      <c r="AN24" s="250">
        <v>36.127468</v>
      </c>
      <c r="AO24" s="250">
        <v>35.656467999999997</v>
      </c>
      <c r="AP24" s="250">
        <v>35.698467999999998</v>
      </c>
      <c r="AQ24" s="250">
        <v>35.248468000000003</v>
      </c>
      <c r="AR24" s="250">
        <v>35.348467999999997</v>
      </c>
      <c r="AS24" s="250">
        <v>34.927467999999998</v>
      </c>
      <c r="AT24" s="250">
        <v>35.155467999999999</v>
      </c>
      <c r="AU24" s="250">
        <v>33.232467999999997</v>
      </c>
      <c r="AV24" s="250">
        <v>34.921467999999997</v>
      </c>
      <c r="AW24" s="250">
        <v>34.917468</v>
      </c>
      <c r="AX24" s="250">
        <v>34.599152586000002</v>
      </c>
      <c r="AY24" s="250">
        <v>34.291723071</v>
      </c>
      <c r="AZ24" s="250">
        <v>33.574693709999998</v>
      </c>
      <c r="BA24" s="403">
        <v>33.417600489000002</v>
      </c>
      <c r="BB24" s="403">
        <v>33.523269857999999</v>
      </c>
      <c r="BC24" s="403">
        <v>33.882558330999998</v>
      </c>
      <c r="BD24" s="403">
        <v>34.274991118999999</v>
      </c>
      <c r="BE24" s="403">
        <v>34.475139491</v>
      </c>
      <c r="BF24" s="403">
        <v>34.466927499999997</v>
      </c>
      <c r="BG24" s="403">
        <v>34.452137219000001</v>
      </c>
      <c r="BH24" s="403">
        <v>34.460087244999997</v>
      </c>
      <c r="BI24" s="403">
        <v>34.441607075</v>
      </c>
      <c r="BJ24" s="403">
        <v>34.452196174999997</v>
      </c>
      <c r="BK24" s="403">
        <v>34.369972947000001</v>
      </c>
      <c r="BL24" s="403">
        <v>34.362774141000003</v>
      </c>
      <c r="BM24" s="403">
        <v>34.345446174999999</v>
      </c>
      <c r="BN24" s="403">
        <v>34.347962914</v>
      </c>
      <c r="BO24" s="403">
        <v>34.335893263999999</v>
      </c>
      <c r="BP24" s="403">
        <v>34.334588093000001</v>
      </c>
      <c r="BQ24" s="403">
        <v>34.552592888</v>
      </c>
      <c r="BR24" s="403">
        <v>34.526931032</v>
      </c>
      <c r="BS24" s="403">
        <v>34.520155668999998</v>
      </c>
      <c r="BT24" s="403">
        <v>34.538816869999998</v>
      </c>
      <c r="BU24" s="403">
        <v>34.659443568999997</v>
      </c>
      <c r="BV24" s="403">
        <v>34.650518106</v>
      </c>
    </row>
    <row r="25" spans="1:74" ht="11.1" customHeight="1" x14ac:dyDescent="0.2">
      <c r="C25" s="222"/>
      <c r="D25" s="222"/>
      <c r="E25" s="222"/>
      <c r="F25" s="222"/>
      <c r="G25" s="222"/>
      <c r="H25" s="222"/>
      <c r="I25" s="222"/>
      <c r="J25" s="222"/>
      <c r="K25" s="222"/>
      <c r="L25" s="222"/>
      <c r="M25" s="222"/>
      <c r="N25" s="222"/>
      <c r="O25" s="222"/>
      <c r="P25" s="222"/>
      <c r="Q25" s="222"/>
      <c r="R25" s="222"/>
      <c r="S25" s="222"/>
      <c r="T25" s="222"/>
      <c r="U25" s="222"/>
      <c r="V25" s="222"/>
      <c r="W25" s="222"/>
      <c r="X25" s="222"/>
      <c r="Y25" s="222"/>
      <c r="Z25" s="222"/>
      <c r="AA25" s="222"/>
      <c r="AB25" s="222"/>
      <c r="AC25" s="222"/>
      <c r="AD25" s="222"/>
      <c r="AE25" s="222"/>
      <c r="AF25" s="222"/>
      <c r="AG25" s="222"/>
      <c r="AH25" s="222"/>
      <c r="AI25" s="222"/>
      <c r="AJ25" s="222"/>
      <c r="AK25" s="222"/>
      <c r="AL25" s="222"/>
      <c r="AM25" s="222"/>
      <c r="AN25" s="222"/>
      <c r="AO25" s="222"/>
      <c r="AP25" s="222"/>
      <c r="AQ25" s="222"/>
      <c r="AR25" s="222"/>
      <c r="AS25" s="222"/>
      <c r="AT25" s="222"/>
      <c r="AU25" s="222"/>
      <c r="AV25" s="222"/>
      <c r="AW25" s="222"/>
      <c r="AX25" s="222"/>
      <c r="AY25" s="222"/>
      <c r="AZ25" s="222"/>
      <c r="BA25" s="485"/>
      <c r="BB25" s="485"/>
      <c r="BC25" s="485"/>
      <c r="BD25" s="485"/>
      <c r="BE25" s="485"/>
      <c r="BF25" s="485"/>
      <c r="BG25" s="485"/>
      <c r="BH25" s="485"/>
      <c r="BI25" s="485"/>
      <c r="BJ25" s="485"/>
      <c r="BK25" s="485"/>
      <c r="BL25" s="485"/>
      <c r="BM25" s="485"/>
      <c r="BN25" s="485"/>
      <c r="BO25" s="485"/>
      <c r="BP25" s="485"/>
      <c r="BQ25" s="485"/>
      <c r="BR25" s="485"/>
      <c r="BS25" s="485"/>
      <c r="BT25" s="485"/>
      <c r="BU25" s="485"/>
      <c r="BV25" s="485"/>
    </row>
    <row r="26" spans="1:74" ht="11.1" customHeight="1" x14ac:dyDescent="0.2">
      <c r="B26" s="252" t="s">
        <v>332</v>
      </c>
      <c r="C26" s="250"/>
      <c r="D26" s="250"/>
      <c r="E26" s="250"/>
      <c r="F26" s="250"/>
      <c r="G26" s="250"/>
      <c r="H26" s="250"/>
      <c r="I26" s="250"/>
      <c r="J26" s="250"/>
      <c r="K26" s="250"/>
      <c r="L26" s="250"/>
      <c r="M26" s="250"/>
      <c r="N26" s="250"/>
      <c r="O26" s="250"/>
      <c r="P26" s="250"/>
      <c r="Q26" s="250"/>
      <c r="R26" s="250"/>
      <c r="S26" s="250"/>
      <c r="T26" s="250"/>
      <c r="U26" s="250"/>
      <c r="V26" s="250"/>
      <c r="W26" s="250"/>
      <c r="X26" s="250"/>
      <c r="Y26" s="250"/>
      <c r="Z26" s="250"/>
      <c r="AA26" s="250"/>
      <c r="AB26" s="250"/>
      <c r="AC26" s="250"/>
      <c r="AD26" s="250"/>
      <c r="AE26" s="250"/>
      <c r="AF26" s="250"/>
      <c r="AG26" s="250"/>
      <c r="AH26" s="250"/>
      <c r="AI26" s="250"/>
      <c r="AJ26" s="250"/>
      <c r="AK26" s="250"/>
      <c r="AL26" s="250"/>
      <c r="AM26" s="250"/>
      <c r="AN26" s="250"/>
      <c r="AO26" s="250"/>
      <c r="AP26" s="250"/>
      <c r="AQ26" s="250"/>
      <c r="AR26" s="250"/>
      <c r="AS26" s="250"/>
      <c r="AT26" s="250"/>
      <c r="AU26" s="250"/>
      <c r="AV26" s="250"/>
      <c r="AW26" s="250"/>
      <c r="AX26" s="250"/>
      <c r="AY26" s="250"/>
      <c r="AZ26" s="250"/>
      <c r="BA26" s="403"/>
      <c r="BB26" s="403"/>
      <c r="BC26" s="403"/>
      <c r="BD26" s="403"/>
      <c r="BE26" s="403"/>
      <c r="BF26" s="403"/>
      <c r="BG26" s="403"/>
      <c r="BH26" s="403"/>
      <c r="BI26" s="403"/>
      <c r="BJ26" s="403"/>
      <c r="BK26" s="403"/>
      <c r="BL26" s="403"/>
      <c r="BM26" s="403"/>
      <c r="BN26" s="403"/>
      <c r="BO26" s="403"/>
      <c r="BP26" s="403"/>
      <c r="BQ26" s="403"/>
      <c r="BR26" s="403"/>
      <c r="BS26" s="403"/>
      <c r="BT26" s="403"/>
      <c r="BU26" s="403"/>
      <c r="BV26" s="403"/>
    </row>
    <row r="27" spans="1:74" ht="11.1" customHeight="1" x14ac:dyDescent="0.2">
      <c r="A27" s="162" t="s">
        <v>565</v>
      </c>
      <c r="B27" s="173" t="s">
        <v>566</v>
      </c>
      <c r="C27" s="250">
        <v>5.6050000000000004</v>
      </c>
      <c r="D27" s="250">
        <v>5.5410000000000004</v>
      </c>
      <c r="E27" s="250">
        <v>5.29</v>
      </c>
      <c r="F27" s="250">
        <v>5.2764030000000002</v>
      </c>
      <c r="G27" s="250">
        <v>5.0013509999999997</v>
      </c>
      <c r="H27" s="250">
        <v>5.1654629999999999</v>
      </c>
      <c r="I27" s="250">
        <v>5.09</v>
      </c>
      <c r="J27" s="250">
        <v>4.899</v>
      </c>
      <c r="K27" s="250">
        <v>4.931</v>
      </c>
      <c r="L27" s="250">
        <v>5.1393269999999998</v>
      </c>
      <c r="M27" s="250">
        <v>5.3516599999999999</v>
      </c>
      <c r="N27" s="250">
        <v>5.24</v>
      </c>
      <c r="O27" s="250">
        <v>5.27</v>
      </c>
      <c r="P27" s="250">
        <v>5.3419999999999996</v>
      </c>
      <c r="Q27" s="250">
        <v>5.05</v>
      </c>
      <c r="R27" s="250">
        <v>5.1360000000000001</v>
      </c>
      <c r="S27" s="250">
        <v>5.4989999999999997</v>
      </c>
      <c r="T27" s="250">
        <v>5.6950000000000003</v>
      </c>
      <c r="U27" s="250">
        <v>5.9550000000000001</v>
      </c>
      <c r="V27" s="250">
        <v>5.8620000000000001</v>
      </c>
      <c r="W27" s="250">
        <v>5.9050000000000002</v>
      </c>
      <c r="X27" s="250">
        <v>5.93</v>
      </c>
      <c r="Y27" s="250">
        <v>5.9109999999999996</v>
      </c>
      <c r="Z27" s="250">
        <v>5.9669999999999996</v>
      </c>
      <c r="AA27" s="250">
        <v>6.0659999999999998</v>
      </c>
      <c r="AB27" s="250">
        <v>6.0010000000000003</v>
      </c>
      <c r="AC27" s="250">
        <v>5.9340000000000002</v>
      </c>
      <c r="AD27" s="250">
        <v>5.9180000000000001</v>
      </c>
      <c r="AE27" s="250">
        <v>5.7629999999999999</v>
      </c>
      <c r="AF27" s="250">
        <v>5.415</v>
      </c>
      <c r="AG27" s="250">
        <v>5.3650000000000002</v>
      </c>
      <c r="AH27" s="250">
        <v>5.8049999999999997</v>
      </c>
      <c r="AI27" s="250">
        <v>5.97</v>
      </c>
      <c r="AJ27" s="250">
        <v>5.8949999999999996</v>
      </c>
      <c r="AK27" s="250">
        <v>5.91</v>
      </c>
      <c r="AL27" s="250">
        <v>5.69</v>
      </c>
      <c r="AM27" s="250">
        <v>5.54</v>
      </c>
      <c r="AN27" s="250">
        <v>5.5750000000000002</v>
      </c>
      <c r="AO27" s="250">
        <v>5.8650000000000002</v>
      </c>
      <c r="AP27" s="250">
        <v>5.9550000000000001</v>
      </c>
      <c r="AQ27" s="250">
        <v>5.8650000000000002</v>
      </c>
      <c r="AR27" s="250">
        <v>5.8550000000000004</v>
      </c>
      <c r="AS27" s="250">
        <v>5.8550000000000004</v>
      </c>
      <c r="AT27" s="250">
        <v>5.9450000000000003</v>
      </c>
      <c r="AU27" s="250">
        <v>5.9349999999999996</v>
      </c>
      <c r="AV27" s="250">
        <v>5.8949999999999996</v>
      </c>
      <c r="AW27" s="250">
        <v>5.8150000000000004</v>
      </c>
      <c r="AX27" s="250">
        <v>5.8949999999999996</v>
      </c>
      <c r="AY27" s="250">
        <v>5.5049999999999999</v>
      </c>
      <c r="AZ27" s="250">
        <v>4.8899999999999997</v>
      </c>
      <c r="BA27" s="486">
        <v>4.7804539999999998</v>
      </c>
      <c r="BB27" s="486">
        <v>4.7833670000000001</v>
      </c>
      <c r="BC27" s="486">
        <v>5.1500110000000001</v>
      </c>
      <c r="BD27" s="486">
        <v>5.4490299999999996</v>
      </c>
      <c r="BE27" s="486">
        <v>5.6564540000000001</v>
      </c>
      <c r="BF27" s="486">
        <v>5.6558970000000004</v>
      </c>
      <c r="BG27" s="486">
        <v>5.648695</v>
      </c>
      <c r="BH27" s="486">
        <v>5.6646229999999997</v>
      </c>
      <c r="BI27" s="486">
        <v>5.6531099999999999</v>
      </c>
      <c r="BJ27" s="486">
        <v>5.6706149999999997</v>
      </c>
      <c r="BK27" s="486">
        <v>5.6442230000000002</v>
      </c>
      <c r="BL27" s="486">
        <v>5.6432890000000002</v>
      </c>
      <c r="BM27" s="486">
        <v>5.6339670000000002</v>
      </c>
      <c r="BN27" s="486">
        <v>5.6441109999999997</v>
      </c>
      <c r="BO27" s="486">
        <v>5.6396059999999997</v>
      </c>
      <c r="BP27" s="486">
        <v>5.6451719999999996</v>
      </c>
      <c r="BQ27" s="486">
        <v>5.6706149999999997</v>
      </c>
      <c r="BR27" s="486">
        <v>5.6527250000000002</v>
      </c>
      <c r="BS27" s="486">
        <v>5.6535570000000002</v>
      </c>
      <c r="BT27" s="486">
        <v>5.6803910000000002</v>
      </c>
      <c r="BU27" s="486">
        <v>5.6680489999999999</v>
      </c>
      <c r="BV27" s="486">
        <v>5.6651369999999996</v>
      </c>
    </row>
    <row r="28" spans="1:74" ht="11.1" customHeight="1" x14ac:dyDescent="0.2">
      <c r="A28" s="162" t="s">
        <v>567</v>
      </c>
      <c r="B28" s="173" t="s">
        <v>568</v>
      </c>
      <c r="C28" s="250">
        <v>24.934999999999999</v>
      </c>
      <c r="D28" s="250">
        <v>24.675000000000001</v>
      </c>
      <c r="E28" s="250">
        <v>25.02</v>
      </c>
      <c r="F28" s="250">
        <v>25.05</v>
      </c>
      <c r="G28" s="250">
        <v>25.34</v>
      </c>
      <c r="H28" s="250">
        <v>25.43</v>
      </c>
      <c r="I28" s="250">
        <v>25.52</v>
      </c>
      <c r="J28" s="250">
        <v>25.625</v>
      </c>
      <c r="K28" s="250">
        <v>25.695</v>
      </c>
      <c r="L28" s="250">
        <v>25.77</v>
      </c>
      <c r="M28" s="250">
        <v>25.91</v>
      </c>
      <c r="N28" s="250">
        <v>26.01</v>
      </c>
      <c r="O28" s="250">
        <v>26.03</v>
      </c>
      <c r="P28" s="250">
        <v>26.03</v>
      </c>
      <c r="Q28" s="250">
        <v>26.04</v>
      </c>
      <c r="R28" s="250">
        <v>26.02</v>
      </c>
      <c r="S28" s="250">
        <v>26.02</v>
      </c>
      <c r="T28" s="250">
        <v>26.03</v>
      </c>
      <c r="U28" s="250">
        <v>26.04</v>
      </c>
      <c r="V28" s="250">
        <v>26.04</v>
      </c>
      <c r="W28" s="250">
        <v>26.05</v>
      </c>
      <c r="X28" s="250">
        <v>26.06</v>
      </c>
      <c r="Y28" s="250">
        <v>25.93</v>
      </c>
      <c r="Z28" s="250">
        <v>25.92</v>
      </c>
      <c r="AA28" s="250">
        <v>25.82</v>
      </c>
      <c r="AB28" s="250">
        <v>25.855</v>
      </c>
      <c r="AC28" s="250">
        <v>25.844999999999999</v>
      </c>
      <c r="AD28" s="250">
        <v>25.815000000000001</v>
      </c>
      <c r="AE28" s="250">
        <v>25.844999999999999</v>
      </c>
      <c r="AF28" s="250">
        <v>25.904</v>
      </c>
      <c r="AG28" s="250">
        <v>25.876000000000001</v>
      </c>
      <c r="AH28" s="250">
        <v>25.745000000000001</v>
      </c>
      <c r="AI28" s="250">
        <v>25.65</v>
      </c>
      <c r="AJ28" s="250">
        <v>25.73</v>
      </c>
      <c r="AK28" s="250">
        <v>25.11</v>
      </c>
      <c r="AL28" s="250">
        <v>25.08</v>
      </c>
      <c r="AM28" s="250">
        <v>25.43</v>
      </c>
      <c r="AN28" s="250">
        <v>25.36</v>
      </c>
      <c r="AO28" s="250">
        <v>25.15</v>
      </c>
      <c r="AP28" s="250">
        <v>25.13</v>
      </c>
      <c r="AQ28" s="250">
        <v>24.93</v>
      </c>
      <c r="AR28" s="250">
        <v>24.83</v>
      </c>
      <c r="AS28" s="250">
        <v>24.73</v>
      </c>
      <c r="AT28" s="250">
        <v>24.78</v>
      </c>
      <c r="AU28" s="250">
        <v>22.33</v>
      </c>
      <c r="AV28" s="250">
        <v>24.07</v>
      </c>
      <c r="AW28" s="250">
        <v>24.12</v>
      </c>
      <c r="AX28" s="250">
        <v>24.27</v>
      </c>
      <c r="AY28" s="250">
        <v>24.52</v>
      </c>
      <c r="AZ28" s="250">
        <v>24.67</v>
      </c>
      <c r="BA28" s="486">
        <v>24.82</v>
      </c>
      <c r="BB28" s="486">
        <v>24.82</v>
      </c>
      <c r="BC28" s="486">
        <v>24.82</v>
      </c>
      <c r="BD28" s="486">
        <v>25.02</v>
      </c>
      <c r="BE28" s="486">
        <v>25.045000000000002</v>
      </c>
      <c r="BF28" s="486">
        <v>25.07</v>
      </c>
      <c r="BG28" s="486">
        <v>25.094999999999999</v>
      </c>
      <c r="BH28" s="486">
        <v>25.12</v>
      </c>
      <c r="BI28" s="486">
        <v>25.145</v>
      </c>
      <c r="BJ28" s="486">
        <v>25.17</v>
      </c>
      <c r="BK28" s="486">
        <v>25.135000000000002</v>
      </c>
      <c r="BL28" s="486">
        <v>25.16</v>
      </c>
      <c r="BM28" s="486">
        <v>25.184999999999999</v>
      </c>
      <c r="BN28" s="486">
        <v>25.21</v>
      </c>
      <c r="BO28" s="486">
        <v>25.234999999999999</v>
      </c>
      <c r="BP28" s="486">
        <v>25.26</v>
      </c>
      <c r="BQ28" s="486">
        <v>25.26</v>
      </c>
      <c r="BR28" s="486">
        <v>25.26</v>
      </c>
      <c r="BS28" s="486">
        <v>25.26</v>
      </c>
      <c r="BT28" s="486">
        <v>25.26</v>
      </c>
      <c r="BU28" s="486">
        <v>25.4</v>
      </c>
      <c r="BV28" s="486">
        <v>25.401</v>
      </c>
    </row>
    <row r="29" spans="1:74" ht="11.1" customHeight="1" x14ac:dyDescent="0.2">
      <c r="A29" s="162" t="s">
        <v>1060</v>
      </c>
      <c r="B29" s="173" t="s">
        <v>1064</v>
      </c>
      <c r="C29" s="250">
        <v>2.8340000000000001</v>
      </c>
      <c r="D29" s="250">
        <v>2.84</v>
      </c>
      <c r="E29" s="250">
        <v>2.8519999999999999</v>
      </c>
      <c r="F29" s="250">
        <v>2.855</v>
      </c>
      <c r="G29" s="250">
        <v>2.7559999999999998</v>
      </c>
      <c r="H29" s="250">
        <v>2.73</v>
      </c>
      <c r="I29" s="250">
        <v>2.665</v>
      </c>
      <c r="J29" s="250">
        <v>2.6589999999999998</v>
      </c>
      <c r="K29" s="250">
        <v>2.66</v>
      </c>
      <c r="L29" s="250">
        <v>2.6419999999999999</v>
      </c>
      <c r="M29" s="250">
        <v>2.6240000000000001</v>
      </c>
      <c r="N29" s="250">
        <v>2.5939999999999999</v>
      </c>
      <c r="O29" s="250">
        <v>2.536</v>
      </c>
      <c r="P29" s="250">
        <v>2.5249999999999999</v>
      </c>
      <c r="Q29" s="250">
        <v>2.5209999999999999</v>
      </c>
      <c r="R29" s="250">
        <v>2.508</v>
      </c>
      <c r="S29" s="250">
        <v>2.5129999999999999</v>
      </c>
      <c r="T29" s="250">
        <v>2.5</v>
      </c>
      <c r="U29" s="250">
        <v>2.5009999999999999</v>
      </c>
      <c r="V29" s="250">
        <v>2.4910000000000001</v>
      </c>
      <c r="W29" s="250">
        <v>2.4689999999999999</v>
      </c>
      <c r="X29" s="250">
        <v>2.4159999999999999</v>
      </c>
      <c r="Y29" s="250">
        <v>2.3410000000000002</v>
      </c>
      <c r="Z29" s="250">
        <v>2.16</v>
      </c>
      <c r="AA29" s="250">
        <v>2.153</v>
      </c>
      <c r="AB29" s="250">
        <v>2.113</v>
      </c>
      <c r="AC29" s="250">
        <v>2.0712540000000002</v>
      </c>
      <c r="AD29" s="250">
        <v>2.0470000000000002</v>
      </c>
      <c r="AE29" s="250">
        <v>2.016</v>
      </c>
      <c r="AF29" s="250">
        <v>1.9570959999999999</v>
      </c>
      <c r="AG29" s="250">
        <v>1.9283410000000001</v>
      </c>
      <c r="AH29" s="250">
        <v>1.89</v>
      </c>
      <c r="AI29" s="250">
        <v>1.8445</v>
      </c>
      <c r="AJ29" s="250">
        <v>1.809491</v>
      </c>
      <c r="AK29" s="250">
        <v>1.7909999999999999</v>
      </c>
      <c r="AL29" s="250">
        <v>1.7654529999999999</v>
      </c>
      <c r="AM29" s="250">
        <v>1.74</v>
      </c>
      <c r="AN29" s="250">
        <v>1.6193599999999999</v>
      </c>
      <c r="AO29" s="250">
        <v>1.370147</v>
      </c>
      <c r="AP29" s="250">
        <v>1.359</v>
      </c>
      <c r="AQ29" s="250">
        <v>1.282</v>
      </c>
      <c r="AR29" s="250">
        <v>1.331</v>
      </c>
      <c r="AS29" s="250">
        <v>1.341351</v>
      </c>
      <c r="AT29" s="250">
        <v>1.3002359999999999</v>
      </c>
      <c r="AU29" s="250">
        <v>1.1970000000000001</v>
      </c>
      <c r="AV29" s="250">
        <v>1.117297</v>
      </c>
      <c r="AW29" s="250">
        <v>1.246359</v>
      </c>
      <c r="AX29" s="250">
        <v>1.3919999999999999</v>
      </c>
      <c r="AY29" s="250">
        <v>1.39</v>
      </c>
      <c r="AZ29" s="250">
        <v>1.335</v>
      </c>
      <c r="BA29" s="486">
        <v>1.135</v>
      </c>
      <c r="BB29" s="486">
        <v>1.0349999999999999</v>
      </c>
      <c r="BC29" s="486">
        <v>1.0249999999999999</v>
      </c>
      <c r="BD29" s="486">
        <v>1.0149999999999999</v>
      </c>
      <c r="BE29" s="486">
        <v>1.0049999999999999</v>
      </c>
      <c r="BF29" s="486">
        <v>0.995</v>
      </c>
      <c r="BG29" s="486">
        <v>0.98499999999999999</v>
      </c>
      <c r="BH29" s="486">
        <v>0.97499999999999998</v>
      </c>
      <c r="BI29" s="486">
        <v>0.96499999999999997</v>
      </c>
      <c r="BJ29" s="486">
        <v>0.95499999999999996</v>
      </c>
      <c r="BK29" s="486">
        <v>0.94499999999999995</v>
      </c>
      <c r="BL29" s="486">
        <v>0.93500000000000005</v>
      </c>
      <c r="BM29" s="486">
        <v>0.92500000000000004</v>
      </c>
      <c r="BN29" s="486">
        <v>0.91500000000000004</v>
      </c>
      <c r="BO29" s="486">
        <v>0.90500000000000003</v>
      </c>
      <c r="BP29" s="486">
        <v>0.89500000000000002</v>
      </c>
      <c r="BQ29" s="486">
        <v>0.88500000000000001</v>
      </c>
      <c r="BR29" s="486">
        <v>0.875</v>
      </c>
      <c r="BS29" s="486">
        <v>0.86499999999999999</v>
      </c>
      <c r="BT29" s="486">
        <v>0.85499999999999998</v>
      </c>
      <c r="BU29" s="486">
        <v>0.84499999999999997</v>
      </c>
      <c r="BV29" s="486">
        <v>0.83499999999999996</v>
      </c>
    </row>
    <row r="30" spans="1:74" ht="11.1" customHeight="1" x14ac:dyDescent="0.2">
      <c r="A30" s="162" t="s">
        <v>581</v>
      </c>
      <c r="B30" s="173" t="s">
        <v>85</v>
      </c>
      <c r="C30" s="250">
        <v>33.374000000000002</v>
      </c>
      <c r="D30" s="250">
        <v>33.055999999999997</v>
      </c>
      <c r="E30" s="250">
        <v>33.161999999999999</v>
      </c>
      <c r="F30" s="250">
        <v>33.181403000000003</v>
      </c>
      <c r="G30" s="250">
        <v>33.097351000000003</v>
      </c>
      <c r="H30" s="250">
        <v>33.325462999999999</v>
      </c>
      <c r="I30" s="250">
        <v>33.274999999999999</v>
      </c>
      <c r="J30" s="250">
        <v>33.183</v>
      </c>
      <c r="K30" s="250">
        <v>33.286000000000001</v>
      </c>
      <c r="L30" s="250">
        <v>33.551327000000001</v>
      </c>
      <c r="M30" s="250">
        <v>33.885660000000001</v>
      </c>
      <c r="N30" s="250">
        <v>33.844000000000001</v>
      </c>
      <c r="O30" s="250">
        <v>33.835999999999999</v>
      </c>
      <c r="P30" s="250">
        <v>33.896999999999998</v>
      </c>
      <c r="Q30" s="250">
        <v>33.610999999999997</v>
      </c>
      <c r="R30" s="250">
        <v>33.664000000000001</v>
      </c>
      <c r="S30" s="250">
        <v>34.031999999999996</v>
      </c>
      <c r="T30" s="250">
        <v>34.225000000000001</v>
      </c>
      <c r="U30" s="250">
        <v>34.496000000000002</v>
      </c>
      <c r="V30" s="250">
        <v>34.393000000000001</v>
      </c>
      <c r="W30" s="250">
        <v>34.423999999999999</v>
      </c>
      <c r="X30" s="250">
        <v>34.405999999999999</v>
      </c>
      <c r="Y30" s="250">
        <v>34.182000000000002</v>
      </c>
      <c r="Z30" s="250">
        <v>34.046999999999997</v>
      </c>
      <c r="AA30" s="250">
        <v>34.039000000000001</v>
      </c>
      <c r="AB30" s="250">
        <v>33.969000000000001</v>
      </c>
      <c r="AC30" s="250">
        <v>33.850254</v>
      </c>
      <c r="AD30" s="250">
        <v>33.78</v>
      </c>
      <c r="AE30" s="250">
        <v>33.624000000000002</v>
      </c>
      <c r="AF30" s="250">
        <v>33.276096000000003</v>
      </c>
      <c r="AG30" s="250">
        <v>33.169341000000003</v>
      </c>
      <c r="AH30" s="250">
        <v>33.44</v>
      </c>
      <c r="AI30" s="250">
        <v>33.464500000000001</v>
      </c>
      <c r="AJ30" s="250">
        <v>33.434491000000001</v>
      </c>
      <c r="AK30" s="250">
        <v>32.811</v>
      </c>
      <c r="AL30" s="250">
        <v>32.535452999999997</v>
      </c>
      <c r="AM30" s="250">
        <v>32.71</v>
      </c>
      <c r="AN30" s="250">
        <v>32.554360000000003</v>
      </c>
      <c r="AO30" s="250">
        <v>32.385147000000003</v>
      </c>
      <c r="AP30" s="250">
        <v>32.444000000000003</v>
      </c>
      <c r="AQ30" s="250">
        <v>32.076999999999998</v>
      </c>
      <c r="AR30" s="250">
        <v>32.015999999999998</v>
      </c>
      <c r="AS30" s="250">
        <v>31.926351</v>
      </c>
      <c r="AT30" s="250">
        <v>32.025236</v>
      </c>
      <c r="AU30" s="250">
        <v>29.462</v>
      </c>
      <c r="AV30" s="250">
        <v>31.082297000000001</v>
      </c>
      <c r="AW30" s="250">
        <v>31.181359</v>
      </c>
      <c r="AX30" s="250">
        <v>31.556999999999999</v>
      </c>
      <c r="AY30" s="250">
        <v>31.414999999999999</v>
      </c>
      <c r="AZ30" s="250">
        <v>30.895</v>
      </c>
      <c r="BA30" s="403">
        <v>30.735454000000001</v>
      </c>
      <c r="BB30" s="403">
        <v>30.638366999999999</v>
      </c>
      <c r="BC30" s="403">
        <v>30.995011000000002</v>
      </c>
      <c r="BD30" s="403">
        <v>31.484030000000001</v>
      </c>
      <c r="BE30" s="403">
        <v>31.706454000000001</v>
      </c>
      <c r="BF30" s="403">
        <v>31.720897000000001</v>
      </c>
      <c r="BG30" s="403">
        <v>31.728694999999998</v>
      </c>
      <c r="BH30" s="403">
        <v>31.759623000000001</v>
      </c>
      <c r="BI30" s="403">
        <v>31.763110000000001</v>
      </c>
      <c r="BJ30" s="403">
        <v>31.795615000000002</v>
      </c>
      <c r="BK30" s="403">
        <v>31.724222999999999</v>
      </c>
      <c r="BL30" s="403">
        <v>31.738289000000002</v>
      </c>
      <c r="BM30" s="403">
        <v>31.743967000000001</v>
      </c>
      <c r="BN30" s="403">
        <v>31.769110999999999</v>
      </c>
      <c r="BO30" s="403">
        <v>31.779606000000001</v>
      </c>
      <c r="BP30" s="403">
        <v>31.800172</v>
      </c>
      <c r="BQ30" s="403">
        <v>31.815615000000001</v>
      </c>
      <c r="BR30" s="403">
        <v>31.787724999999998</v>
      </c>
      <c r="BS30" s="403">
        <v>31.778556999999999</v>
      </c>
      <c r="BT30" s="403">
        <v>31.795390999999999</v>
      </c>
      <c r="BU30" s="403">
        <v>31.913049000000001</v>
      </c>
      <c r="BV30" s="403">
        <v>31.901136999999999</v>
      </c>
    </row>
    <row r="31" spans="1:74" ht="11.1" customHeight="1" x14ac:dyDescent="0.2">
      <c r="B31" s="172"/>
      <c r="C31" s="250"/>
      <c r="D31" s="250"/>
      <c r="E31" s="250"/>
      <c r="F31" s="250"/>
      <c r="G31" s="250"/>
      <c r="H31" s="250"/>
      <c r="I31" s="250"/>
      <c r="J31" s="250"/>
      <c r="K31" s="250"/>
      <c r="L31" s="250"/>
      <c r="M31" s="250"/>
      <c r="N31" s="250"/>
      <c r="O31" s="250"/>
      <c r="P31" s="250"/>
      <c r="Q31" s="250"/>
      <c r="R31" s="250"/>
      <c r="S31" s="250"/>
      <c r="T31" s="250"/>
      <c r="U31" s="250"/>
      <c r="V31" s="250"/>
      <c r="W31" s="250"/>
      <c r="X31" s="250"/>
      <c r="Y31" s="250"/>
      <c r="Z31" s="250"/>
      <c r="AA31" s="250"/>
      <c r="AB31" s="250"/>
      <c r="AC31" s="250"/>
      <c r="AD31" s="250"/>
      <c r="AE31" s="250"/>
      <c r="AF31" s="250"/>
      <c r="AG31" s="250"/>
      <c r="AH31" s="250"/>
      <c r="AI31" s="250"/>
      <c r="AJ31" s="250"/>
      <c r="AK31" s="250"/>
      <c r="AL31" s="250"/>
      <c r="AM31" s="250"/>
      <c r="AN31" s="250"/>
      <c r="AO31" s="250"/>
      <c r="AP31" s="250"/>
      <c r="AQ31" s="250"/>
      <c r="AR31" s="250"/>
      <c r="AS31" s="250"/>
      <c r="AT31" s="250"/>
      <c r="AU31" s="250"/>
      <c r="AV31" s="250"/>
      <c r="AW31" s="250"/>
      <c r="AX31" s="250"/>
      <c r="AY31" s="250"/>
      <c r="AZ31" s="250"/>
      <c r="BA31" s="403"/>
      <c r="BB31" s="403"/>
      <c r="BC31" s="403"/>
      <c r="BD31" s="403"/>
      <c r="BE31" s="403"/>
      <c r="BF31" s="403"/>
      <c r="BG31" s="403"/>
      <c r="BH31" s="403"/>
      <c r="BI31" s="403"/>
      <c r="BJ31" s="403"/>
      <c r="BK31" s="403"/>
      <c r="BL31" s="403"/>
      <c r="BM31" s="403"/>
      <c r="BN31" s="403"/>
      <c r="BO31" s="403"/>
      <c r="BP31" s="403"/>
      <c r="BQ31" s="403"/>
      <c r="BR31" s="403"/>
      <c r="BS31" s="403"/>
      <c r="BT31" s="403"/>
      <c r="BU31" s="403"/>
      <c r="BV31" s="403"/>
    </row>
    <row r="32" spans="1:74" ht="11.1" customHeight="1" x14ac:dyDescent="0.2">
      <c r="B32" s="252" t="s">
        <v>16</v>
      </c>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403"/>
      <c r="BB32" s="403"/>
      <c r="BC32" s="403"/>
      <c r="BD32" s="403"/>
      <c r="BE32" s="403"/>
      <c r="BF32" s="403"/>
      <c r="BG32" s="403"/>
      <c r="BH32" s="403"/>
      <c r="BI32" s="403"/>
      <c r="BJ32" s="403"/>
      <c r="BK32" s="403"/>
      <c r="BL32" s="403"/>
      <c r="BM32" s="403"/>
      <c r="BN32" s="403"/>
      <c r="BO32" s="403"/>
      <c r="BP32" s="403"/>
      <c r="BQ32" s="403"/>
      <c r="BR32" s="403"/>
      <c r="BS32" s="403"/>
      <c r="BT32" s="403"/>
      <c r="BU32" s="403"/>
      <c r="BV32" s="403"/>
    </row>
    <row r="33" spans="1:74" ht="11.1" customHeight="1" x14ac:dyDescent="0.2">
      <c r="A33" s="162" t="s">
        <v>569</v>
      </c>
      <c r="B33" s="173" t="s">
        <v>566</v>
      </c>
      <c r="C33" s="250">
        <v>4.5800000000000002E-4</v>
      </c>
      <c r="D33" s="250">
        <v>4.6999999999999999E-4</v>
      </c>
      <c r="E33" s="250">
        <v>4.55E-4</v>
      </c>
      <c r="F33" s="250">
        <v>3.4499999999999998E-4</v>
      </c>
      <c r="G33" s="250">
        <v>0</v>
      </c>
      <c r="H33" s="250">
        <v>0</v>
      </c>
      <c r="I33" s="250">
        <v>5.0000000000000004E-6</v>
      </c>
      <c r="J33" s="250">
        <v>2.5700000000000001E-4</v>
      </c>
      <c r="K33" s="250">
        <v>4.8000000000000001E-4</v>
      </c>
      <c r="L33" s="250">
        <v>0</v>
      </c>
      <c r="M33" s="250">
        <v>3.4499999999999998E-4</v>
      </c>
      <c r="N33" s="250">
        <v>2.92E-4</v>
      </c>
      <c r="O33" s="250">
        <v>0</v>
      </c>
      <c r="P33" s="250">
        <v>0</v>
      </c>
      <c r="Q33" s="250">
        <v>0</v>
      </c>
      <c r="R33" s="250">
        <v>0</v>
      </c>
      <c r="S33" s="250">
        <v>0</v>
      </c>
      <c r="T33" s="250">
        <v>0</v>
      </c>
      <c r="U33" s="250">
        <v>0</v>
      </c>
      <c r="V33" s="250">
        <v>0</v>
      </c>
      <c r="W33" s="250">
        <v>0</v>
      </c>
      <c r="X33" s="250">
        <v>0</v>
      </c>
      <c r="Y33" s="250">
        <v>0</v>
      </c>
      <c r="Z33" s="250">
        <v>0</v>
      </c>
      <c r="AA33" s="250">
        <v>0</v>
      </c>
      <c r="AB33" s="250">
        <v>0</v>
      </c>
      <c r="AC33" s="250">
        <v>0</v>
      </c>
      <c r="AD33" s="250">
        <v>0</v>
      </c>
      <c r="AE33" s="250">
        <v>0</v>
      </c>
      <c r="AF33" s="250">
        <v>0</v>
      </c>
      <c r="AG33" s="250">
        <v>0</v>
      </c>
      <c r="AH33" s="250">
        <v>0</v>
      </c>
      <c r="AI33" s="250">
        <v>0</v>
      </c>
      <c r="AJ33" s="250">
        <v>0</v>
      </c>
      <c r="AK33" s="250">
        <v>0</v>
      </c>
      <c r="AL33" s="250">
        <v>0</v>
      </c>
      <c r="AM33" s="250">
        <v>0</v>
      </c>
      <c r="AN33" s="250">
        <v>0</v>
      </c>
      <c r="AO33" s="250">
        <v>0</v>
      </c>
      <c r="AP33" s="250">
        <v>0</v>
      </c>
      <c r="AQ33" s="250">
        <v>0</v>
      </c>
      <c r="AR33" s="250">
        <v>0</v>
      </c>
      <c r="AS33" s="250">
        <v>0</v>
      </c>
      <c r="AT33" s="250">
        <v>0</v>
      </c>
      <c r="AU33" s="250">
        <v>0</v>
      </c>
      <c r="AV33" s="250">
        <v>0</v>
      </c>
      <c r="AW33" s="250">
        <v>0</v>
      </c>
      <c r="AX33" s="250">
        <v>0</v>
      </c>
      <c r="AY33" s="250">
        <v>0</v>
      </c>
      <c r="AZ33" s="250">
        <v>0</v>
      </c>
      <c r="BA33" s="486">
        <v>0</v>
      </c>
      <c r="BB33" s="486">
        <v>0</v>
      </c>
      <c r="BC33" s="486">
        <v>0</v>
      </c>
      <c r="BD33" s="486">
        <v>0</v>
      </c>
      <c r="BE33" s="486">
        <v>0</v>
      </c>
      <c r="BF33" s="486">
        <v>0</v>
      </c>
      <c r="BG33" s="486">
        <v>0</v>
      </c>
      <c r="BH33" s="486">
        <v>0</v>
      </c>
      <c r="BI33" s="486">
        <v>0</v>
      </c>
      <c r="BJ33" s="486">
        <v>0</v>
      </c>
      <c r="BK33" s="486">
        <v>0</v>
      </c>
      <c r="BL33" s="486">
        <v>0</v>
      </c>
      <c r="BM33" s="486">
        <v>0</v>
      </c>
      <c r="BN33" s="486">
        <v>0</v>
      </c>
      <c r="BO33" s="486">
        <v>0</v>
      </c>
      <c r="BP33" s="486">
        <v>0</v>
      </c>
      <c r="BQ33" s="486">
        <v>0</v>
      </c>
      <c r="BR33" s="486">
        <v>0</v>
      </c>
      <c r="BS33" s="486">
        <v>0</v>
      </c>
      <c r="BT33" s="486">
        <v>0</v>
      </c>
      <c r="BU33" s="486">
        <v>0</v>
      </c>
      <c r="BV33" s="486">
        <v>0</v>
      </c>
    </row>
    <row r="34" spans="1:74" ht="11.1" customHeight="1" x14ac:dyDescent="0.2">
      <c r="A34" s="162" t="s">
        <v>570</v>
      </c>
      <c r="B34" s="173" t="s">
        <v>568</v>
      </c>
      <c r="C34" s="250">
        <v>1.35</v>
      </c>
      <c r="D34" s="250">
        <v>1.45</v>
      </c>
      <c r="E34" s="250">
        <v>1.45</v>
      </c>
      <c r="F34" s="250">
        <v>1.36</v>
      </c>
      <c r="G34" s="250">
        <v>1.25</v>
      </c>
      <c r="H34" s="250">
        <v>1.05</v>
      </c>
      <c r="I34" s="250">
        <v>0.92</v>
      </c>
      <c r="J34" s="250">
        <v>0.95</v>
      </c>
      <c r="K34" s="250">
        <v>0.99</v>
      </c>
      <c r="L34" s="250">
        <v>1</v>
      </c>
      <c r="M34" s="250">
        <v>0.95</v>
      </c>
      <c r="N34" s="250">
        <v>1.05</v>
      </c>
      <c r="O34" s="250">
        <v>1.99</v>
      </c>
      <c r="P34" s="250">
        <v>2.17</v>
      </c>
      <c r="Q34" s="250">
        <v>2.2650000000000001</v>
      </c>
      <c r="R34" s="250">
        <v>2.2400000000000002</v>
      </c>
      <c r="S34" s="250">
        <v>2.1</v>
      </c>
      <c r="T34" s="250">
        <v>1.855</v>
      </c>
      <c r="U34" s="250">
        <v>1.905</v>
      </c>
      <c r="V34" s="250">
        <v>1.94</v>
      </c>
      <c r="W34" s="250">
        <v>1.83</v>
      </c>
      <c r="X34" s="250">
        <v>2.0099999999999998</v>
      </c>
      <c r="Y34" s="250">
        <v>2.0499999999999998</v>
      </c>
      <c r="Z34" s="250">
        <v>2.0499999999999998</v>
      </c>
      <c r="AA34" s="250">
        <v>1.77</v>
      </c>
      <c r="AB34" s="250">
        <v>1.87</v>
      </c>
      <c r="AC34" s="250">
        <v>1.93</v>
      </c>
      <c r="AD34" s="250">
        <v>1.92</v>
      </c>
      <c r="AE34" s="250">
        <v>1.88</v>
      </c>
      <c r="AF34" s="250">
        <v>1.53</v>
      </c>
      <c r="AG34" s="250">
        <v>1.36</v>
      </c>
      <c r="AH34" s="250">
        <v>1.38</v>
      </c>
      <c r="AI34" s="250">
        <v>1.28</v>
      </c>
      <c r="AJ34" s="250">
        <v>1.08</v>
      </c>
      <c r="AK34" s="250">
        <v>0.7</v>
      </c>
      <c r="AL34" s="250">
        <v>1.2</v>
      </c>
      <c r="AM34" s="250">
        <v>2.0299999999999998</v>
      </c>
      <c r="AN34" s="250">
        <v>1.93</v>
      </c>
      <c r="AO34" s="250">
        <v>2.2599999999999998</v>
      </c>
      <c r="AP34" s="250">
        <v>2.2599999999999998</v>
      </c>
      <c r="AQ34" s="250">
        <v>2.21</v>
      </c>
      <c r="AR34" s="250">
        <v>2.06</v>
      </c>
      <c r="AS34" s="250">
        <v>2.38</v>
      </c>
      <c r="AT34" s="250">
        <v>2.23</v>
      </c>
      <c r="AU34" s="250">
        <v>1.23</v>
      </c>
      <c r="AV34" s="250">
        <v>1.47</v>
      </c>
      <c r="AW34" s="250">
        <v>1.62</v>
      </c>
      <c r="AX34" s="250">
        <v>2.11</v>
      </c>
      <c r="AY34" s="250">
        <v>2.21</v>
      </c>
      <c r="AZ34" s="250">
        <v>2.41</v>
      </c>
      <c r="BA34" s="486">
        <v>2.36</v>
      </c>
      <c r="BB34" s="486">
        <v>2.16</v>
      </c>
      <c r="BC34" s="486">
        <v>2.16</v>
      </c>
      <c r="BD34" s="486">
        <v>2.2599999999999998</v>
      </c>
      <c r="BE34" s="486">
        <v>2.2850000000000001</v>
      </c>
      <c r="BF34" s="486">
        <v>2.31</v>
      </c>
      <c r="BG34" s="486">
        <v>2.335</v>
      </c>
      <c r="BH34" s="486">
        <v>2.36</v>
      </c>
      <c r="BI34" s="486">
        <v>2.3849999999999998</v>
      </c>
      <c r="BJ34" s="486">
        <v>2.41</v>
      </c>
      <c r="BK34" s="486">
        <v>2.395</v>
      </c>
      <c r="BL34" s="486">
        <v>2.42</v>
      </c>
      <c r="BM34" s="486">
        <v>2.4449999999999998</v>
      </c>
      <c r="BN34" s="486">
        <v>2.4700000000000002</v>
      </c>
      <c r="BO34" s="486">
        <v>2.4950000000000001</v>
      </c>
      <c r="BP34" s="486">
        <v>2.52</v>
      </c>
      <c r="BQ34" s="486">
        <v>2.3199999999999998</v>
      </c>
      <c r="BR34" s="486">
        <v>2.3199999999999998</v>
      </c>
      <c r="BS34" s="486">
        <v>2.3199999999999998</v>
      </c>
      <c r="BT34" s="486">
        <v>2.3199999999999998</v>
      </c>
      <c r="BU34" s="486">
        <v>2.3199999999999998</v>
      </c>
      <c r="BV34" s="486">
        <v>2.3199999999999998</v>
      </c>
    </row>
    <row r="35" spans="1:74" ht="11.1" customHeight="1" x14ac:dyDescent="0.2">
      <c r="A35" s="162" t="s">
        <v>1061</v>
      </c>
      <c r="B35" s="173" t="s">
        <v>1064</v>
      </c>
      <c r="C35" s="250">
        <v>0</v>
      </c>
      <c r="D35" s="250">
        <v>0</v>
      </c>
      <c r="E35" s="250">
        <v>0</v>
      </c>
      <c r="F35" s="250">
        <v>0</v>
      </c>
      <c r="G35" s="250">
        <v>0</v>
      </c>
      <c r="H35" s="250">
        <v>0</v>
      </c>
      <c r="I35" s="250">
        <v>0</v>
      </c>
      <c r="J35" s="250">
        <v>0</v>
      </c>
      <c r="K35" s="250">
        <v>0</v>
      </c>
      <c r="L35" s="250">
        <v>0</v>
      </c>
      <c r="M35" s="250">
        <v>0</v>
      </c>
      <c r="N35" s="250">
        <v>0</v>
      </c>
      <c r="O35" s="250">
        <v>0</v>
      </c>
      <c r="P35" s="250">
        <v>0</v>
      </c>
      <c r="Q35" s="250">
        <v>0</v>
      </c>
      <c r="R35" s="250">
        <v>0</v>
      </c>
      <c r="S35" s="250">
        <v>0</v>
      </c>
      <c r="T35" s="250">
        <v>0</v>
      </c>
      <c r="U35" s="250">
        <v>0</v>
      </c>
      <c r="V35" s="250">
        <v>0</v>
      </c>
      <c r="W35" s="250">
        <v>0</v>
      </c>
      <c r="X35" s="250">
        <v>0</v>
      </c>
      <c r="Y35" s="250">
        <v>0</v>
      </c>
      <c r="Z35" s="250">
        <v>0</v>
      </c>
      <c r="AA35" s="250">
        <v>0</v>
      </c>
      <c r="AB35" s="250">
        <v>0</v>
      </c>
      <c r="AC35" s="250">
        <v>2.5399999999999999E-4</v>
      </c>
      <c r="AD35" s="250">
        <v>0</v>
      </c>
      <c r="AE35" s="250">
        <v>0</v>
      </c>
      <c r="AF35" s="250">
        <v>9.6000000000000002E-5</v>
      </c>
      <c r="AG35" s="250">
        <v>3.4099999999999999E-4</v>
      </c>
      <c r="AH35" s="250">
        <v>0</v>
      </c>
      <c r="AI35" s="250">
        <v>5.0000000000000001E-4</v>
      </c>
      <c r="AJ35" s="250">
        <v>4.9100000000000001E-4</v>
      </c>
      <c r="AK35" s="250">
        <v>0</v>
      </c>
      <c r="AL35" s="250">
        <v>4.5300000000000001E-4</v>
      </c>
      <c r="AM35" s="250">
        <v>0</v>
      </c>
      <c r="AN35" s="250">
        <v>3.6000000000000002E-4</v>
      </c>
      <c r="AO35" s="250">
        <v>1.47E-4</v>
      </c>
      <c r="AP35" s="250">
        <v>0</v>
      </c>
      <c r="AQ35" s="250">
        <v>0</v>
      </c>
      <c r="AR35" s="250">
        <v>0</v>
      </c>
      <c r="AS35" s="250">
        <v>3.5100000000000002E-4</v>
      </c>
      <c r="AT35" s="250">
        <v>2.3599999999999999E-4</v>
      </c>
      <c r="AU35" s="250">
        <v>0</v>
      </c>
      <c r="AV35" s="250">
        <v>2.9700000000000001E-4</v>
      </c>
      <c r="AW35" s="250">
        <v>3.59E-4</v>
      </c>
      <c r="AX35" s="250">
        <v>0</v>
      </c>
      <c r="AY35" s="250">
        <v>0</v>
      </c>
      <c r="AZ35" s="250">
        <v>0</v>
      </c>
      <c r="BA35" s="486">
        <v>0</v>
      </c>
      <c r="BB35" s="486">
        <v>0</v>
      </c>
      <c r="BC35" s="486">
        <v>0</v>
      </c>
      <c r="BD35" s="486">
        <v>0</v>
      </c>
      <c r="BE35" s="486">
        <v>0</v>
      </c>
      <c r="BF35" s="486">
        <v>0</v>
      </c>
      <c r="BG35" s="486">
        <v>0</v>
      </c>
      <c r="BH35" s="486">
        <v>0</v>
      </c>
      <c r="BI35" s="486">
        <v>0</v>
      </c>
      <c r="BJ35" s="486">
        <v>0</v>
      </c>
      <c r="BK35" s="486">
        <v>0</v>
      </c>
      <c r="BL35" s="486">
        <v>0</v>
      </c>
      <c r="BM35" s="486">
        <v>0</v>
      </c>
      <c r="BN35" s="486">
        <v>0</v>
      </c>
      <c r="BO35" s="486">
        <v>0</v>
      </c>
      <c r="BP35" s="486">
        <v>0</v>
      </c>
      <c r="BQ35" s="486">
        <v>0</v>
      </c>
      <c r="BR35" s="486">
        <v>0</v>
      </c>
      <c r="BS35" s="486">
        <v>0</v>
      </c>
      <c r="BT35" s="486">
        <v>0</v>
      </c>
      <c r="BU35" s="486">
        <v>0</v>
      </c>
      <c r="BV35" s="486">
        <v>0</v>
      </c>
    </row>
    <row r="36" spans="1:74" ht="11.1" customHeight="1" x14ac:dyDescent="0.2">
      <c r="A36" s="162" t="s">
        <v>832</v>
      </c>
      <c r="B36" s="173" t="s">
        <v>85</v>
      </c>
      <c r="C36" s="250">
        <v>1.3504579999999999</v>
      </c>
      <c r="D36" s="250">
        <v>1.4504699999999999</v>
      </c>
      <c r="E36" s="250">
        <v>1.450455</v>
      </c>
      <c r="F36" s="250">
        <v>1.3603449999999999</v>
      </c>
      <c r="G36" s="250">
        <v>1.25</v>
      </c>
      <c r="H36" s="250">
        <v>1.05</v>
      </c>
      <c r="I36" s="250">
        <v>0.92000499999999996</v>
      </c>
      <c r="J36" s="250">
        <v>0.95025700000000002</v>
      </c>
      <c r="K36" s="250">
        <v>0.99048000000000003</v>
      </c>
      <c r="L36" s="250">
        <v>1</v>
      </c>
      <c r="M36" s="250">
        <v>0.950345</v>
      </c>
      <c r="N36" s="250">
        <v>1.050292</v>
      </c>
      <c r="O36" s="250">
        <v>1.99</v>
      </c>
      <c r="P36" s="250">
        <v>2.17</v>
      </c>
      <c r="Q36" s="250">
        <v>2.2650000000000001</v>
      </c>
      <c r="R36" s="250">
        <v>2.2400000000000002</v>
      </c>
      <c r="S36" s="250">
        <v>2.1</v>
      </c>
      <c r="T36" s="250">
        <v>1.855</v>
      </c>
      <c r="U36" s="250">
        <v>1.905</v>
      </c>
      <c r="V36" s="250">
        <v>1.94</v>
      </c>
      <c r="W36" s="250">
        <v>1.83</v>
      </c>
      <c r="X36" s="250">
        <v>2.0099999999999998</v>
      </c>
      <c r="Y36" s="250">
        <v>2.0499999999999998</v>
      </c>
      <c r="Z36" s="250">
        <v>2.0499999999999998</v>
      </c>
      <c r="AA36" s="250">
        <v>1.77</v>
      </c>
      <c r="AB36" s="250">
        <v>1.87</v>
      </c>
      <c r="AC36" s="250">
        <v>1.9302539999999999</v>
      </c>
      <c r="AD36" s="250">
        <v>1.92</v>
      </c>
      <c r="AE36" s="250">
        <v>1.88</v>
      </c>
      <c r="AF36" s="250">
        <v>1.5300959999999999</v>
      </c>
      <c r="AG36" s="250">
        <v>1.360341</v>
      </c>
      <c r="AH36" s="250">
        <v>1.38</v>
      </c>
      <c r="AI36" s="250">
        <v>1.2805</v>
      </c>
      <c r="AJ36" s="250">
        <v>1.0804910000000001</v>
      </c>
      <c r="AK36" s="250">
        <v>0.7</v>
      </c>
      <c r="AL36" s="250">
        <v>1.200453</v>
      </c>
      <c r="AM36" s="250">
        <v>2.0299999999999998</v>
      </c>
      <c r="AN36" s="250">
        <v>1.9303600000000001</v>
      </c>
      <c r="AO36" s="250">
        <v>2.2601469999999999</v>
      </c>
      <c r="AP36" s="250">
        <v>2.2599999999999998</v>
      </c>
      <c r="AQ36" s="250">
        <v>2.21</v>
      </c>
      <c r="AR36" s="250">
        <v>2.06</v>
      </c>
      <c r="AS36" s="250">
        <v>2.3803510000000001</v>
      </c>
      <c r="AT36" s="250">
        <v>2.2302360000000001</v>
      </c>
      <c r="AU36" s="250">
        <v>1.23</v>
      </c>
      <c r="AV36" s="250">
        <v>1.470297</v>
      </c>
      <c r="AW36" s="250">
        <v>1.6203590000000001</v>
      </c>
      <c r="AX36" s="250">
        <v>2.11</v>
      </c>
      <c r="AY36" s="250">
        <v>2.21</v>
      </c>
      <c r="AZ36" s="250">
        <v>2.41</v>
      </c>
      <c r="BA36" s="403">
        <v>2.36</v>
      </c>
      <c r="BB36" s="403">
        <v>2.16</v>
      </c>
      <c r="BC36" s="403">
        <v>2.16</v>
      </c>
      <c r="BD36" s="403">
        <v>2.2599999999999998</v>
      </c>
      <c r="BE36" s="403">
        <v>2.2850000000000001</v>
      </c>
      <c r="BF36" s="403">
        <v>2.31</v>
      </c>
      <c r="BG36" s="403">
        <v>2.335</v>
      </c>
      <c r="BH36" s="403">
        <v>2.36</v>
      </c>
      <c r="BI36" s="403">
        <v>2.3849999999999998</v>
      </c>
      <c r="BJ36" s="403">
        <v>2.41</v>
      </c>
      <c r="BK36" s="403">
        <v>2.395</v>
      </c>
      <c r="BL36" s="403">
        <v>2.42</v>
      </c>
      <c r="BM36" s="403">
        <v>2.4449999999999998</v>
      </c>
      <c r="BN36" s="403">
        <v>2.4700000000000002</v>
      </c>
      <c r="BO36" s="403">
        <v>2.4950000000000001</v>
      </c>
      <c r="BP36" s="403">
        <v>2.52</v>
      </c>
      <c r="BQ36" s="403">
        <v>2.3199999999999998</v>
      </c>
      <c r="BR36" s="403">
        <v>2.3199999999999998</v>
      </c>
      <c r="BS36" s="403">
        <v>2.3199999999999998</v>
      </c>
      <c r="BT36" s="403">
        <v>2.3199999999999998</v>
      </c>
      <c r="BU36" s="403">
        <v>2.3199999999999998</v>
      </c>
      <c r="BV36" s="403">
        <v>2.3199999999999998</v>
      </c>
    </row>
    <row r="37" spans="1:74" ht="11.1" customHeight="1" x14ac:dyDescent="0.2">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403"/>
      <c r="BB37" s="403"/>
      <c r="BC37" s="403"/>
      <c r="BD37" s="403"/>
      <c r="BE37" s="403"/>
      <c r="BF37" s="403"/>
      <c r="BG37" s="403"/>
      <c r="BH37" s="403"/>
      <c r="BI37" s="403"/>
      <c r="BJ37" s="403"/>
      <c r="BK37" s="403"/>
      <c r="BL37" s="403"/>
      <c r="BM37" s="403"/>
      <c r="BN37" s="403"/>
      <c r="BO37" s="403"/>
      <c r="BP37" s="403"/>
      <c r="BQ37" s="403"/>
      <c r="BR37" s="403"/>
      <c r="BS37" s="403"/>
      <c r="BT37" s="403"/>
      <c r="BU37" s="403"/>
      <c r="BV37" s="403"/>
    </row>
    <row r="38" spans="1:74" ht="11.1" customHeight="1" x14ac:dyDescent="0.2">
      <c r="A38" s="162" t="s">
        <v>935</v>
      </c>
      <c r="B38" s="174" t="s">
        <v>936</v>
      </c>
      <c r="C38" s="251">
        <v>1.881</v>
      </c>
      <c r="D38" s="251">
        <v>2.153</v>
      </c>
      <c r="E38" s="251">
        <v>2.2516287781000002</v>
      </c>
      <c r="F38" s="251">
        <v>2.444</v>
      </c>
      <c r="G38" s="251">
        <v>2.5842083653999999</v>
      </c>
      <c r="H38" s="251">
        <v>2.2890162817999999</v>
      </c>
      <c r="I38" s="251">
        <v>2.3178361189999999</v>
      </c>
      <c r="J38" s="251">
        <v>2.4166677578</v>
      </c>
      <c r="K38" s="251">
        <v>2.2935110802000001</v>
      </c>
      <c r="L38" s="251">
        <v>1.9973659694000001</v>
      </c>
      <c r="M38" s="251">
        <v>1.9082323097</v>
      </c>
      <c r="N38" s="251">
        <v>1.8971099866000001</v>
      </c>
      <c r="O38" s="251">
        <v>1.814754467</v>
      </c>
      <c r="P38" s="251">
        <v>1.7863269224</v>
      </c>
      <c r="Q38" s="251">
        <v>1.8379136531</v>
      </c>
      <c r="R38" s="251">
        <v>1.8945145165999999</v>
      </c>
      <c r="S38" s="251">
        <v>1.5401293713999999</v>
      </c>
      <c r="T38" s="251">
        <v>1.3697580777</v>
      </c>
      <c r="U38" s="251">
        <v>1.1484004968999999</v>
      </c>
      <c r="V38" s="251">
        <v>1.237056492</v>
      </c>
      <c r="W38" s="251">
        <v>1.125</v>
      </c>
      <c r="X38" s="251">
        <v>1.2250000000000001</v>
      </c>
      <c r="Y38" s="251">
        <v>1.2050000000000001</v>
      </c>
      <c r="Z38" s="251">
        <v>1.19</v>
      </c>
      <c r="AA38" s="251">
        <v>1.155</v>
      </c>
      <c r="AB38" s="251">
        <v>1.23</v>
      </c>
      <c r="AC38" s="251">
        <v>1.2350000000000001</v>
      </c>
      <c r="AD38" s="251">
        <v>1.2350000000000001</v>
      </c>
      <c r="AE38" s="251">
        <v>1.39</v>
      </c>
      <c r="AF38" s="251">
        <v>1.67</v>
      </c>
      <c r="AG38" s="251">
        <v>1.7829999999999999</v>
      </c>
      <c r="AH38" s="251">
        <v>1.53</v>
      </c>
      <c r="AI38" s="251">
        <v>1.46</v>
      </c>
      <c r="AJ38" s="251">
        <v>1.4850000000000001</v>
      </c>
      <c r="AK38" s="251">
        <v>2.12</v>
      </c>
      <c r="AL38" s="251">
        <v>2.415</v>
      </c>
      <c r="AM38" s="251">
        <v>2.5437419354999999</v>
      </c>
      <c r="AN38" s="251">
        <v>2.7168571428999999</v>
      </c>
      <c r="AO38" s="251">
        <v>2.3210000000000002</v>
      </c>
      <c r="AP38" s="251">
        <v>2.2360000000000002</v>
      </c>
      <c r="AQ38" s="251">
        <v>2.6429999999999998</v>
      </c>
      <c r="AR38" s="251">
        <v>2.649</v>
      </c>
      <c r="AS38" s="251">
        <v>2.7410000000000001</v>
      </c>
      <c r="AT38" s="251">
        <v>2.7909999999999999</v>
      </c>
      <c r="AU38" s="251">
        <v>4.2060000000000004</v>
      </c>
      <c r="AV38" s="251">
        <v>2.9649999999999999</v>
      </c>
      <c r="AW38" s="251">
        <v>2.855</v>
      </c>
      <c r="AX38" s="251">
        <v>2.984</v>
      </c>
      <c r="AY38" s="251">
        <v>3.1880000000000002</v>
      </c>
      <c r="AZ38" s="251">
        <v>3.835</v>
      </c>
      <c r="BA38" s="610" t="s">
        <v>1425</v>
      </c>
      <c r="BB38" s="610" t="s">
        <v>1425</v>
      </c>
      <c r="BC38" s="610" t="s">
        <v>1425</v>
      </c>
      <c r="BD38" s="610" t="s">
        <v>1425</v>
      </c>
      <c r="BE38" s="610" t="s">
        <v>1425</v>
      </c>
      <c r="BF38" s="610" t="s">
        <v>1425</v>
      </c>
      <c r="BG38" s="610" t="s">
        <v>1425</v>
      </c>
      <c r="BH38" s="610" t="s">
        <v>1425</v>
      </c>
      <c r="BI38" s="610" t="s">
        <v>1425</v>
      </c>
      <c r="BJ38" s="610" t="s">
        <v>1425</v>
      </c>
      <c r="BK38" s="610" t="s">
        <v>1425</v>
      </c>
      <c r="BL38" s="610" t="s">
        <v>1425</v>
      </c>
      <c r="BM38" s="610" t="s">
        <v>1425</v>
      </c>
      <c r="BN38" s="610" t="s">
        <v>1425</v>
      </c>
      <c r="BO38" s="610" t="s">
        <v>1425</v>
      </c>
      <c r="BP38" s="610" t="s">
        <v>1425</v>
      </c>
      <c r="BQ38" s="610" t="s">
        <v>1425</v>
      </c>
      <c r="BR38" s="610" t="s">
        <v>1425</v>
      </c>
      <c r="BS38" s="610" t="s">
        <v>1425</v>
      </c>
      <c r="BT38" s="610" t="s">
        <v>1425</v>
      </c>
      <c r="BU38" s="610" t="s">
        <v>1425</v>
      </c>
      <c r="BV38" s="610" t="s">
        <v>1425</v>
      </c>
    </row>
    <row r="39" spans="1:74" ht="11.1" customHeight="1" x14ac:dyDescent="0.2">
      <c r="B39" s="172"/>
      <c r="C39" s="250"/>
      <c r="D39" s="250"/>
      <c r="E39" s="250"/>
      <c r="F39" s="250"/>
      <c r="G39" s="250"/>
      <c r="H39" s="250"/>
      <c r="I39" s="250"/>
      <c r="J39" s="250"/>
      <c r="K39" s="250"/>
      <c r="L39" s="250"/>
      <c r="M39" s="250"/>
      <c r="N39" s="250"/>
      <c r="O39" s="250"/>
      <c r="P39" s="250"/>
      <c r="Q39" s="250"/>
      <c r="R39" s="250"/>
      <c r="S39" s="250"/>
      <c r="T39" s="250"/>
      <c r="U39" s="250"/>
      <c r="V39" s="250"/>
      <c r="W39" s="250"/>
      <c r="X39" s="250"/>
      <c r="Y39" s="250"/>
      <c r="Z39" s="250"/>
      <c r="AA39" s="250"/>
      <c r="AB39" s="250"/>
      <c r="AC39" s="250"/>
      <c r="AD39" s="250"/>
      <c r="AE39" s="250"/>
      <c r="AF39" s="250"/>
      <c r="AG39" s="250"/>
      <c r="AH39" s="250"/>
      <c r="AI39" s="250"/>
      <c r="AJ39" s="250"/>
      <c r="AK39" s="250"/>
      <c r="AL39" s="250"/>
      <c r="AM39" s="250"/>
      <c r="AN39" s="250"/>
      <c r="AO39" s="250"/>
      <c r="AP39" s="250"/>
      <c r="AQ39" s="250"/>
      <c r="AR39" s="250"/>
      <c r="AS39" s="250"/>
      <c r="AT39" s="250"/>
      <c r="AU39" s="250"/>
      <c r="AV39" s="250"/>
      <c r="AW39" s="250"/>
      <c r="AX39" s="250"/>
      <c r="AY39" s="403"/>
      <c r="AZ39" s="403"/>
      <c r="BA39" s="403"/>
      <c r="BB39" s="403"/>
      <c r="BC39" s="403"/>
      <c r="BD39" s="250"/>
      <c r="BE39" s="250"/>
      <c r="BF39" s="250"/>
      <c r="BG39" s="403"/>
      <c r="BH39" s="250"/>
      <c r="BI39" s="403"/>
      <c r="BJ39" s="403"/>
      <c r="BK39" s="403"/>
      <c r="BL39" s="403"/>
      <c r="BM39" s="403"/>
      <c r="BN39" s="403"/>
      <c r="BO39" s="403"/>
      <c r="BP39" s="403"/>
      <c r="BQ39" s="403"/>
      <c r="BR39" s="403"/>
      <c r="BS39" s="403"/>
      <c r="BT39" s="403"/>
      <c r="BU39" s="403"/>
      <c r="BV39" s="403"/>
    </row>
    <row r="40" spans="1:74" ht="12" customHeight="1" x14ac:dyDescent="0.25">
      <c r="B40" s="822" t="s">
        <v>916</v>
      </c>
      <c r="C40" s="800"/>
      <c r="D40" s="800"/>
      <c r="E40" s="800"/>
      <c r="F40" s="800"/>
      <c r="G40" s="800"/>
      <c r="H40" s="800"/>
      <c r="I40" s="800"/>
      <c r="J40" s="800"/>
      <c r="K40" s="800"/>
      <c r="L40" s="800"/>
      <c r="M40" s="800"/>
      <c r="N40" s="800"/>
      <c r="O40" s="800"/>
      <c r="P40" s="800"/>
      <c r="Q40" s="800"/>
    </row>
    <row r="41" spans="1:74" ht="24" customHeight="1" x14ac:dyDescent="0.2">
      <c r="B41" s="814" t="s">
        <v>1170</v>
      </c>
      <c r="C41" s="790"/>
      <c r="D41" s="790"/>
      <c r="E41" s="790"/>
      <c r="F41" s="790"/>
      <c r="G41" s="790"/>
      <c r="H41" s="790"/>
      <c r="I41" s="790"/>
      <c r="J41" s="790"/>
      <c r="K41" s="790"/>
      <c r="L41" s="790"/>
      <c r="M41" s="790"/>
      <c r="N41" s="790"/>
      <c r="O41" s="790"/>
      <c r="P41" s="790"/>
      <c r="Q41" s="786"/>
    </row>
    <row r="42" spans="1:74" ht="13.2" customHeight="1" x14ac:dyDescent="0.2">
      <c r="B42" s="818" t="s">
        <v>1059</v>
      </c>
      <c r="C42" s="786"/>
      <c r="D42" s="786"/>
      <c r="E42" s="786"/>
      <c r="F42" s="786"/>
      <c r="G42" s="786"/>
      <c r="H42" s="786"/>
      <c r="I42" s="786"/>
      <c r="J42" s="786"/>
      <c r="K42" s="786"/>
      <c r="L42" s="786"/>
      <c r="M42" s="786"/>
      <c r="N42" s="786"/>
      <c r="O42" s="786"/>
      <c r="P42" s="786"/>
      <c r="Q42" s="786"/>
    </row>
    <row r="43" spans="1:74" s="433" customFormat="1" ht="12" customHeight="1" x14ac:dyDescent="0.25">
      <c r="A43" s="434"/>
      <c r="B43" s="789" t="s">
        <v>859</v>
      </c>
      <c r="C43" s="790"/>
      <c r="D43" s="790"/>
      <c r="E43" s="790"/>
      <c r="F43" s="790"/>
      <c r="G43" s="790"/>
      <c r="H43" s="790"/>
      <c r="I43" s="790"/>
      <c r="J43" s="790"/>
      <c r="K43" s="790"/>
      <c r="L43" s="790"/>
      <c r="M43" s="790"/>
      <c r="N43" s="790"/>
      <c r="O43" s="790"/>
      <c r="P43" s="790"/>
      <c r="Q43" s="786"/>
      <c r="AY43" s="529"/>
      <c r="AZ43" s="529"/>
      <c r="BA43" s="529"/>
      <c r="BB43" s="529"/>
      <c r="BC43" s="529"/>
      <c r="BD43" s="628"/>
      <c r="BE43" s="628"/>
      <c r="BF43" s="628"/>
      <c r="BG43" s="529"/>
      <c r="BH43" s="529"/>
      <c r="BI43" s="529"/>
      <c r="BJ43" s="529"/>
    </row>
    <row r="44" spans="1:74" s="433" customFormat="1" ht="14.1" customHeight="1" x14ac:dyDescent="0.25">
      <c r="A44" s="434"/>
      <c r="B44" s="815" t="s">
        <v>881</v>
      </c>
      <c r="C44" s="786"/>
      <c r="D44" s="786"/>
      <c r="E44" s="786"/>
      <c r="F44" s="786"/>
      <c r="G44" s="786"/>
      <c r="H44" s="786"/>
      <c r="I44" s="786"/>
      <c r="J44" s="786"/>
      <c r="K44" s="786"/>
      <c r="L44" s="786"/>
      <c r="M44" s="786"/>
      <c r="N44" s="786"/>
      <c r="O44" s="786"/>
      <c r="P44" s="786"/>
      <c r="Q44" s="786"/>
      <c r="AY44" s="529"/>
      <c r="AZ44" s="529"/>
      <c r="BA44" s="529"/>
      <c r="BB44" s="529"/>
      <c r="BC44" s="529"/>
      <c r="BD44" s="628"/>
      <c r="BE44" s="628"/>
      <c r="BF44" s="628"/>
      <c r="BG44" s="529"/>
      <c r="BH44" s="529"/>
      <c r="BI44" s="529"/>
      <c r="BJ44" s="529"/>
    </row>
    <row r="45" spans="1:74" s="433" customFormat="1" ht="12" customHeight="1" x14ac:dyDescent="0.25">
      <c r="A45" s="434"/>
      <c r="B45" s="784" t="s">
        <v>863</v>
      </c>
      <c r="C45" s="785"/>
      <c r="D45" s="785"/>
      <c r="E45" s="785"/>
      <c r="F45" s="785"/>
      <c r="G45" s="785"/>
      <c r="H45" s="785"/>
      <c r="I45" s="785"/>
      <c r="J45" s="785"/>
      <c r="K45" s="785"/>
      <c r="L45" s="785"/>
      <c r="M45" s="785"/>
      <c r="N45" s="785"/>
      <c r="O45" s="785"/>
      <c r="P45" s="785"/>
      <c r="Q45" s="786"/>
      <c r="AY45" s="529"/>
      <c r="AZ45" s="529"/>
      <c r="BA45" s="529"/>
      <c r="BB45" s="529"/>
      <c r="BC45" s="529"/>
      <c r="BD45" s="628"/>
      <c r="BE45" s="628"/>
      <c r="BF45" s="628"/>
      <c r="BG45" s="529"/>
      <c r="BH45" s="529"/>
      <c r="BI45" s="529"/>
      <c r="BJ45" s="529"/>
    </row>
    <row r="46" spans="1:74" s="433" customFormat="1" ht="12" customHeight="1" x14ac:dyDescent="0.25">
      <c r="A46" s="429"/>
      <c r="B46" s="806" t="s">
        <v>959</v>
      </c>
      <c r="C46" s="786"/>
      <c r="D46" s="786"/>
      <c r="E46" s="786"/>
      <c r="F46" s="786"/>
      <c r="G46" s="786"/>
      <c r="H46" s="786"/>
      <c r="I46" s="786"/>
      <c r="J46" s="786"/>
      <c r="K46" s="786"/>
      <c r="L46" s="786"/>
      <c r="M46" s="786"/>
      <c r="N46" s="786"/>
      <c r="O46" s="786"/>
      <c r="P46" s="786"/>
      <c r="Q46" s="786"/>
      <c r="AY46" s="529"/>
      <c r="AZ46" s="529"/>
      <c r="BA46" s="529"/>
      <c r="BB46" s="529"/>
      <c r="BC46" s="529"/>
      <c r="BD46" s="628"/>
      <c r="BE46" s="628"/>
      <c r="BF46" s="628"/>
      <c r="BG46" s="529"/>
      <c r="BH46" s="529"/>
      <c r="BI46" s="529"/>
      <c r="BJ46" s="529"/>
    </row>
    <row r="47" spans="1:74" x14ac:dyDescent="0.2">
      <c r="BK47" s="405"/>
      <c r="BL47" s="405"/>
      <c r="BM47" s="405"/>
      <c r="BN47" s="405"/>
      <c r="BO47" s="405"/>
      <c r="BP47" s="405"/>
      <c r="BQ47" s="405"/>
      <c r="BR47" s="405"/>
      <c r="BS47" s="405"/>
      <c r="BT47" s="405"/>
      <c r="BU47" s="405"/>
      <c r="BV47" s="405"/>
    </row>
    <row r="48" spans="1:74" x14ac:dyDescent="0.2">
      <c r="BK48" s="405"/>
      <c r="BL48" s="405"/>
      <c r="BM48" s="405"/>
      <c r="BN48" s="405"/>
      <c r="BO48" s="405"/>
      <c r="BP48" s="405"/>
      <c r="BQ48" s="405"/>
      <c r="BR48" s="405"/>
      <c r="BS48" s="405"/>
      <c r="BT48" s="405"/>
      <c r="BU48" s="405"/>
      <c r="BV48" s="405"/>
    </row>
    <row r="49" spans="63:74" x14ac:dyDescent="0.2">
      <c r="BK49" s="405"/>
      <c r="BL49" s="405"/>
      <c r="BM49" s="405"/>
      <c r="BN49" s="405"/>
      <c r="BO49" s="405"/>
      <c r="BP49" s="405"/>
      <c r="BQ49" s="405"/>
      <c r="BR49" s="405"/>
      <c r="BS49" s="405"/>
      <c r="BT49" s="405"/>
      <c r="BU49" s="405"/>
      <c r="BV49" s="405"/>
    </row>
    <row r="50" spans="63:74" x14ac:dyDescent="0.2">
      <c r="BK50" s="405"/>
      <c r="BL50" s="405"/>
      <c r="BM50" s="405"/>
      <c r="BN50" s="405"/>
      <c r="BO50" s="405"/>
      <c r="BP50" s="405"/>
      <c r="BQ50" s="405"/>
      <c r="BR50" s="405"/>
      <c r="BS50" s="405"/>
      <c r="BT50" s="405"/>
      <c r="BU50" s="405"/>
      <c r="BV50" s="405"/>
    </row>
    <row r="51" spans="63:74" x14ac:dyDescent="0.2">
      <c r="BK51" s="405"/>
      <c r="BL51" s="405"/>
      <c r="BM51" s="405"/>
      <c r="BN51" s="405"/>
      <c r="BO51" s="405"/>
      <c r="BP51" s="405"/>
      <c r="BQ51" s="405"/>
      <c r="BR51" s="405"/>
      <c r="BS51" s="405"/>
      <c r="BT51" s="405"/>
      <c r="BU51" s="405"/>
      <c r="BV51" s="405"/>
    </row>
    <row r="52" spans="63:74" x14ac:dyDescent="0.2">
      <c r="BK52" s="405"/>
      <c r="BL52" s="405"/>
      <c r="BM52" s="405"/>
      <c r="BN52" s="405"/>
      <c r="BO52" s="405"/>
      <c r="BP52" s="405"/>
      <c r="BQ52" s="405"/>
      <c r="BR52" s="405"/>
      <c r="BS52" s="405"/>
      <c r="BT52" s="405"/>
      <c r="BU52" s="405"/>
      <c r="BV52" s="405"/>
    </row>
    <row r="53" spans="63:74" x14ac:dyDescent="0.2">
      <c r="BK53" s="405"/>
      <c r="BL53" s="405"/>
      <c r="BM53" s="405"/>
      <c r="BN53" s="405"/>
      <c r="BO53" s="405"/>
      <c r="BP53" s="405"/>
      <c r="BQ53" s="405"/>
      <c r="BR53" s="405"/>
      <c r="BS53" s="405"/>
      <c r="BT53" s="405"/>
      <c r="BU53" s="405"/>
      <c r="BV53" s="405"/>
    </row>
    <row r="54" spans="63:74" x14ac:dyDescent="0.2">
      <c r="BK54" s="405"/>
      <c r="BL54" s="405"/>
      <c r="BM54" s="405"/>
      <c r="BN54" s="405"/>
      <c r="BO54" s="405"/>
      <c r="BP54" s="405"/>
      <c r="BQ54" s="405"/>
      <c r="BR54" s="405"/>
      <c r="BS54" s="405"/>
      <c r="BT54" s="405"/>
      <c r="BU54" s="405"/>
      <c r="BV54" s="405"/>
    </row>
    <row r="55" spans="63:74" x14ac:dyDescent="0.2">
      <c r="BK55" s="405"/>
      <c r="BL55" s="405"/>
      <c r="BM55" s="405"/>
      <c r="BN55" s="405"/>
      <c r="BO55" s="405"/>
      <c r="BP55" s="405"/>
      <c r="BQ55" s="405"/>
      <c r="BR55" s="405"/>
      <c r="BS55" s="405"/>
      <c r="BT55" s="405"/>
      <c r="BU55" s="405"/>
      <c r="BV55" s="405"/>
    </row>
    <row r="56" spans="63:74" x14ac:dyDescent="0.2">
      <c r="BK56" s="405"/>
      <c r="BL56" s="405"/>
      <c r="BM56" s="405"/>
      <c r="BN56" s="405"/>
      <c r="BO56" s="405"/>
      <c r="BP56" s="405"/>
      <c r="BQ56" s="405"/>
      <c r="BR56" s="405"/>
      <c r="BS56" s="405"/>
      <c r="BT56" s="405"/>
      <c r="BU56" s="405"/>
      <c r="BV56" s="405"/>
    </row>
    <row r="57" spans="63:74" x14ac:dyDescent="0.2">
      <c r="BK57" s="405"/>
      <c r="BL57" s="405"/>
      <c r="BM57" s="405"/>
      <c r="BN57" s="405"/>
      <c r="BO57" s="405"/>
      <c r="BP57" s="405"/>
      <c r="BQ57" s="405"/>
      <c r="BR57" s="405"/>
      <c r="BS57" s="405"/>
      <c r="BT57" s="405"/>
      <c r="BU57" s="405"/>
      <c r="BV57" s="405"/>
    </row>
    <row r="58" spans="63:74" x14ac:dyDescent="0.2">
      <c r="BK58" s="405"/>
      <c r="BL58" s="405"/>
      <c r="BM58" s="405"/>
      <c r="BN58" s="405"/>
      <c r="BO58" s="405"/>
      <c r="BP58" s="405"/>
      <c r="BQ58" s="405"/>
      <c r="BR58" s="405"/>
      <c r="BS58" s="405"/>
      <c r="BT58" s="405"/>
      <c r="BU58" s="405"/>
      <c r="BV58" s="405"/>
    </row>
    <row r="59" spans="63:74" x14ac:dyDescent="0.2">
      <c r="BK59" s="405"/>
      <c r="BL59" s="405"/>
      <c r="BM59" s="405"/>
      <c r="BN59" s="405"/>
      <c r="BO59" s="405"/>
      <c r="BP59" s="405"/>
      <c r="BQ59" s="405"/>
      <c r="BR59" s="405"/>
      <c r="BS59" s="405"/>
      <c r="BT59" s="405"/>
      <c r="BU59" s="405"/>
      <c r="BV59" s="405"/>
    </row>
    <row r="60" spans="63:74" x14ac:dyDescent="0.2">
      <c r="BK60" s="405"/>
      <c r="BL60" s="405"/>
      <c r="BM60" s="405"/>
      <c r="BN60" s="405"/>
      <c r="BO60" s="405"/>
      <c r="BP60" s="405"/>
      <c r="BQ60" s="405"/>
      <c r="BR60" s="405"/>
      <c r="BS60" s="405"/>
      <c r="BT60" s="405"/>
      <c r="BU60" s="405"/>
      <c r="BV60" s="405"/>
    </row>
    <row r="61" spans="63:74" x14ac:dyDescent="0.2">
      <c r="BK61" s="405"/>
      <c r="BL61" s="405"/>
      <c r="BM61" s="405"/>
      <c r="BN61" s="405"/>
      <c r="BO61" s="405"/>
      <c r="BP61" s="405"/>
      <c r="BQ61" s="405"/>
      <c r="BR61" s="405"/>
      <c r="BS61" s="405"/>
      <c r="BT61" s="405"/>
      <c r="BU61" s="405"/>
      <c r="BV61" s="405"/>
    </row>
    <row r="62" spans="63:74" x14ac:dyDescent="0.2">
      <c r="BK62" s="405"/>
      <c r="BL62" s="405"/>
      <c r="BM62" s="405"/>
      <c r="BN62" s="405"/>
      <c r="BO62" s="405"/>
      <c r="BP62" s="405"/>
      <c r="BQ62" s="405"/>
      <c r="BR62" s="405"/>
      <c r="BS62" s="405"/>
      <c r="BT62" s="405"/>
      <c r="BU62" s="405"/>
      <c r="BV62" s="405"/>
    </row>
    <row r="63" spans="63:74" x14ac:dyDescent="0.2">
      <c r="BK63" s="405"/>
      <c r="BL63" s="405"/>
      <c r="BM63" s="405"/>
      <c r="BN63" s="405"/>
      <c r="BO63" s="405"/>
      <c r="BP63" s="405"/>
      <c r="BQ63" s="405"/>
      <c r="BR63" s="405"/>
      <c r="BS63" s="405"/>
      <c r="BT63" s="405"/>
      <c r="BU63" s="405"/>
      <c r="BV63" s="405"/>
    </row>
    <row r="64" spans="63: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sheetData>
  <mergeCells count="15">
    <mergeCell ref="A1:A2"/>
    <mergeCell ref="AM3:AX3"/>
    <mergeCell ref="AY3:BJ3"/>
    <mergeCell ref="BK3:BV3"/>
    <mergeCell ref="B1:AL1"/>
    <mergeCell ref="C3:N3"/>
    <mergeCell ref="O3:Z3"/>
    <mergeCell ref="AA3:AL3"/>
    <mergeCell ref="B46:Q46"/>
    <mergeCell ref="B40:Q40"/>
    <mergeCell ref="B43:Q43"/>
    <mergeCell ref="B44:Q44"/>
    <mergeCell ref="B45:Q45"/>
    <mergeCell ref="B41:Q41"/>
    <mergeCell ref="B42:Q42"/>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R5" activePane="bottomRight" state="frozen"/>
      <selection activeCell="BF63" sqref="BF63"/>
      <selection pane="topRight" activeCell="BF63" sqref="BF63"/>
      <selection pane="bottomLeft" activeCell="BF63" sqref="BF63"/>
      <selection pane="bottomRight" activeCell="BB18" sqref="BB18"/>
    </sheetView>
  </sheetViews>
  <sheetFormatPr defaultColWidth="8.5546875" defaultRowHeight="10.199999999999999" x14ac:dyDescent="0.2"/>
  <cols>
    <col min="1" max="1" width="11.5546875" style="162" customWidth="1"/>
    <col min="2" max="2" width="35.88671875" style="153" customWidth="1"/>
    <col min="3" max="50" width="6.5546875" style="153" customWidth="1"/>
    <col min="51" max="55" width="6.5546875" style="487" customWidth="1"/>
    <col min="56" max="58" width="6.5546875" style="623" customWidth="1"/>
    <col min="59" max="62" width="6.5546875" style="487" customWidth="1"/>
    <col min="63" max="74" width="6.5546875" style="153" customWidth="1"/>
    <col min="75" max="16384" width="8.5546875" style="153"/>
  </cols>
  <sheetData>
    <row r="1" spans="1:74" ht="12.75" customHeight="1" x14ac:dyDescent="0.25">
      <c r="A1" s="792" t="s">
        <v>817</v>
      </c>
      <c r="B1" s="825" t="s">
        <v>960</v>
      </c>
      <c r="C1" s="825"/>
      <c r="D1" s="825"/>
      <c r="E1" s="825"/>
      <c r="F1" s="825"/>
      <c r="G1" s="825"/>
      <c r="H1" s="825"/>
      <c r="I1" s="825"/>
      <c r="J1" s="825"/>
      <c r="K1" s="825"/>
      <c r="L1" s="825"/>
      <c r="M1" s="825"/>
      <c r="N1" s="825"/>
      <c r="O1" s="825"/>
      <c r="P1" s="825"/>
      <c r="Q1" s="825"/>
      <c r="R1" s="825"/>
      <c r="S1" s="825"/>
      <c r="T1" s="825"/>
      <c r="U1" s="825"/>
      <c r="V1" s="825"/>
      <c r="W1" s="825"/>
      <c r="X1" s="825"/>
      <c r="Y1" s="825"/>
      <c r="Z1" s="825"/>
      <c r="AA1" s="825"/>
      <c r="AB1" s="825"/>
      <c r="AC1" s="825"/>
      <c r="AD1" s="825"/>
      <c r="AE1" s="825"/>
      <c r="AF1" s="825"/>
      <c r="AG1" s="825"/>
      <c r="AH1" s="825"/>
      <c r="AI1" s="825"/>
      <c r="AJ1" s="825"/>
      <c r="AK1" s="825"/>
      <c r="AL1" s="825"/>
      <c r="AM1" s="825"/>
      <c r="AN1" s="825"/>
      <c r="AO1" s="825"/>
      <c r="AP1" s="825"/>
      <c r="AQ1" s="825"/>
      <c r="AR1" s="825"/>
      <c r="AS1" s="825"/>
      <c r="AT1" s="825"/>
      <c r="AU1" s="825"/>
      <c r="AV1" s="825"/>
      <c r="AW1" s="825"/>
      <c r="AX1" s="825"/>
      <c r="AY1" s="825"/>
      <c r="AZ1" s="825"/>
      <c r="BA1" s="825"/>
      <c r="BB1" s="825"/>
      <c r="BC1" s="825"/>
      <c r="BD1" s="825"/>
      <c r="BE1" s="825"/>
      <c r="BF1" s="825"/>
      <c r="BG1" s="825"/>
      <c r="BH1" s="825"/>
      <c r="BI1" s="825"/>
      <c r="BJ1" s="825"/>
      <c r="BK1" s="825"/>
      <c r="BL1" s="825"/>
      <c r="BM1" s="825"/>
      <c r="BN1" s="825"/>
      <c r="BO1" s="825"/>
      <c r="BP1" s="825"/>
      <c r="BQ1" s="825"/>
      <c r="BR1" s="825"/>
      <c r="BS1" s="825"/>
      <c r="BT1" s="825"/>
      <c r="BU1" s="825"/>
      <c r="BV1" s="825"/>
    </row>
    <row r="2" spans="1:74" ht="12.75" customHeight="1" x14ac:dyDescent="0.25">
      <c r="A2" s="793"/>
      <c r="B2" s="532" t="str">
        <f>"U.S. Energy Information Administration  |  Short-Term Energy Outlook  - "&amp;Dates!D1</f>
        <v>U.S. Energy Information Administration  |  Short-Term Energy Outlook  - March 2020</v>
      </c>
      <c r="C2" s="533"/>
      <c r="D2" s="533"/>
      <c r="E2" s="533"/>
      <c r="F2" s="533"/>
      <c r="G2" s="533"/>
      <c r="H2" s="533"/>
      <c r="I2" s="596"/>
      <c r="J2" s="597"/>
      <c r="K2" s="597"/>
      <c r="L2" s="597"/>
      <c r="M2" s="597"/>
      <c r="N2" s="597"/>
      <c r="O2" s="597"/>
      <c r="P2" s="597"/>
      <c r="Q2" s="597"/>
      <c r="R2" s="597"/>
      <c r="S2" s="597"/>
      <c r="T2" s="597"/>
      <c r="U2" s="597"/>
      <c r="V2" s="597"/>
      <c r="W2" s="597"/>
      <c r="X2" s="597"/>
      <c r="Y2" s="597"/>
      <c r="Z2" s="597"/>
      <c r="AA2" s="597"/>
      <c r="AB2" s="597"/>
      <c r="AC2" s="597"/>
      <c r="AD2" s="597"/>
      <c r="AE2" s="597"/>
      <c r="AF2" s="597"/>
      <c r="AG2" s="597"/>
      <c r="AH2" s="597"/>
      <c r="AI2" s="597"/>
      <c r="AJ2" s="597"/>
      <c r="AK2" s="597"/>
      <c r="AL2" s="597"/>
      <c r="AM2" s="598"/>
      <c r="AN2" s="598"/>
      <c r="AO2" s="598"/>
      <c r="AP2" s="598"/>
      <c r="AQ2" s="598"/>
      <c r="AR2" s="598"/>
      <c r="AS2" s="598"/>
      <c r="AT2" s="598"/>
      <c r="AU2" s="598"/>
      <c r="AV2" s="598"/>
      <c r="AW2" s="598"/>
      <c r="AX2" s="598"/>
      <c r="AY2" s="599"/>
      <c r="AZ2" s="599"/>
      <c r="BA2" s="599"/>
      <c r="BB2" s="599"/>
      <c r="BC2" s="599"/>
      <c r="BD2" s="635"/>
      <c r="BE2" s="635"/>
      <c r="BF2" s="635"/>
      <c r="BG2" s="599"/>
      <c r="BH2" s="599"/>
      <c r="BI2" s="599"/>
      <c r="BJ2" s="599"/>
      <c r="BK2" s="598"/>
      <c r="BL2" s="598"/>
      <c r="BM2" s="598"/>
      <c r="BN2" s="598"/>
      <c r="BO2" s="598"/>
      <c r="BP2" s="598"/>
      <c r="BQ2" s="598"/>
      <c r="BR2" s="598"/>
      <c r="BS2" s="598"/>
      <c r="BT2" s="598"/>
      <c r="BU2" s="598"/>
      <c r="BV2" s="600"/>
    </row>
    <row r="3" spans="1:74" ht="13.2" x14ac:dyDescent="0.25">
      <c r="B3" s="468"/>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x14ac:dyDescent="0.2">
      <c r="B4" s="469"/>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Y5" s="153"/>
      <c r="BG5" s="623"/>
      <c r="BH5" s="623"/>
      <c r="BI5" s="623"/>
    </row>
    <row r="6" spans="1:74" ht="11.1" customHeight="1" x14ac:dyDescent="0.2">
      <c r="A6" s="162" t="s">
        <v>612</v>
      </c>
      <c r="B6" s="172" t="s">
        <v>242</v>
      </c>
      <c r="C6" s="250">
        <v>23.601204934999998</v>
      </c>
      <c r="D6" s="250">
        <v>24.388401931000001</v>
      </c>
      <c r="E6" s="250">
        <v>24.246670452</v>
      </c>
      <c r="F6" s="250">
        <v>23.723987000000001</v>
      </c>
      <c r="G6" s="250">
        <v>23.772106322999999</v>
      </c>
      <c r="H6" s="250">
        <v>24.457600667000001</v>
      </c>
      <c r="I6" s="250">
        <v>24.322868387</v>
      </c>
      <c r="J6" s="250">
        <v>24.994347225999999</v>
      </c>
      <c r="K6" s="250">
        <v>24.326320333000002</v>
      </c>
      <c r="L6" s="250">
        <v>24.104573452</v>
      </c>
      <c r="M6" s="250">
        <v>24.183995667000001</v>
      </c>
      <c r="N6" s="250">
        <v>24.709296419000001</v>
      </c>
      <c r="O6" s="250">
        <v>23.661752037999999</v>
      </c>
      <c r="P6" s="250">
        <v>23.626843447999999</v>
      </c>
      <c r="Q6" s="250">
        <v>24.520094554</v>
      </c>
      <c r="R6" s="250">
        <v>23.783985876999999</v>
      </c>
      <c r="S6" s="250">
        <v>24.577054264000001</v>
      </c>
      <c r="T6" s="250">
        <v>25.105873544000001</v>
      </c>
      <c r="U6" s="250">
        <v>24.599604232000001</v>
      </c>
      <c r="V6" s="250">
        <v>24.809163554000001</v>
      </c>
      <c r="W6" s="250">
        <v>24.094938544000001</v>
      </c>
      <c r="X6" s="250">
        <v>24.429589296</v>
      </c>
      <c r="Y6" s="250">
        <v>24.857898877</v>
      </c>
      <c r="Z6" s="250">
        <v>24.762715877000002</v>
      </c>
      <c r="AA6" s="250">
        <v>24.790336111999999</v>
      </c>
      <c r="AB6" s="250">
        <v>24.009858333</v>
      </c>
      <c r="AC6" s="250">
        <v>24.989651886000001</v>
      </c>
      <c r="AD6" s="250">
        <v>24.242991379999999</v>
      </c>
      <c r="AE6" s="250">
        <v>24.625820176000001</v>
      </c>
      <c r="AF6" s="250">
        <v>25.158941380000002</v>
      </c>
      <c r="AG6" s="250">
        <v>25.166762433999999</v>
      </c>
      <c r="AH6" s="250">
        <v>25.812587111999999</v>
      </c>
      <c r="AI6" s="250">
        <v>24.593212714</v>
      </c>
      <c r="AJ6" s="250">
        <v>25.248149499</v>
      </c>
      <c r="AK6" s="250">
        <v>25.16048438</v>
      </c>
      <c r="AL6" s="250">
        <v>24.345257015000001</v>
      </c>
      <c r="AM6" s="250">
        <v>24.780287530999999</v>
      </c>
      <c r="AN6" s="250">
        <v>24.733013047</v>
      </c>
      <c r="AO6" s="250">
        <v>24.530764047000002</v>
      </c>
      <c r="AP6" s="250">
        <v>24.557170047</v>
      </c>
      <c r="AQ6" s="250">
        <v>24.597565047</v>
      </c>
      <c r="AR6" s="250">
        <v>25.004041047000001</v>
      </c>
      <c r="AS6" s="250">
        <v>25.244804046999999</v>
      </c>
      <c r="AT6" s="250">
        <v>25.691084047</v>
      </c>
      <c r="AU6" s="250">
        <v>24.693078047</v>
      </c>
      <c r="AV6" s="250">
        <v>25.211002498999999</v>
      </c>
      <c r="AW6" s="250">
        <v>24.671811046999998</v>
      </c>
      <c r="AX6" s="250">
        <v>24.778033245</v>
      </c>
      <c r="AY6" s="250">
        <v>24.111810470000002</v>
      </c>
      <c r="AZ6" s="250">
        <v>24.422107316000002</v>
      </c>
      <c r="BA6" s="403">
        <v>24.507643297000001</v>
      </c>
      <c r="BB6" s="403">
        <v>24.304930744</v>
      </c>
      <c r="BC6" s="403">
        <v>24.587991056</v>
      </c>
      <c r="BD6" s="403">
        <v>25.339320190999999</v>
      </c>
      <c r="BE6" s="403">
        <v>25.427334112</v>
      </c>
      <c r="BF6" s="403">
        <v>25.928713752</v>
      </c>
      <c r="BG6" s="403">
        <v>25.064773326000001</v>
      </c>
      <c r="BH6" s="403">
        <v>25.445007317000002</v>
      </c>
      <c r="BI6" s="403">
        <v>25.232514665</v>
      </c>
      <c r="BJ6" s="403">
        <v>25.151003876000001</v>
      </c>
      <c r="BK6" s="403">
        <v>24.946396954000001</v>
      </c>
      <c r="BL6" s="403">
        <v>24.934932240999998</v>
      </c>
      <c r="BM6" s="403">
        <v>24.910133297000002</v>
      </c>
      <c r="BN6" s="403">
        <v>24.687320744000001</v>
      </c>
      <c r="BO6" s="403">
        <v>24.789161056000001</v>
      </c>
      <c r="BP6" s="403">
        <v>25.335010190999999</v>
      </c>
      <c r="BQ6" s="403">
        <v>25.533844112000001</v>
      </c>
      <c r="BR6" s="403">
        <v>25.839973751999999</v>
      </c>
      <c r="BS6" s="403">
        <v>25.103643326</v>
      </c>
      <c r="BT6" s="403">
        <v>25.414777316999999</v>
      </c>
      <c r="BU6" s="403">
        <v>25.263704664999999</v>
      </c>
      <c r="BV6" s="403">
        <v>25.137923875999999</v>
      </c>
    </row>
    <row r="7" spans="1:74" ht="11.1" customHeight="1" x14ac:dyDescent="0.2">
      <c r="A7" s="162" t="s">
        <v>289</v>
      </c>
      <c r="B7" s="173" t="s">
        <v>348</v>
      </c>
      <c r="C7" s="250">
        <v>2.4761290322999998</v>
      </c>
      <c r="D7" s="250">
        <v>2.4413448276</v>
      </c>
      <c r="E7" s="250">
        <v>2.4094193547999998</v>
      </c>
      <c r="F7" s="250">
        <v>2.3670666667</v>
      </c>
      <c r="G7" s="250">
        <v>2.4102580644999998</v>
      </c>
      <c r="H7" s="250">
        <v>2.4984333332999999</v>
      </c>
      <c r="I7" s="250">
        <v>2.5070322581000002</v>
      </c>
      <c r="J7" s="250">
        <v>2.6375161290000002</v>
      </c>
      <c r="K7" s="250">
        <v>2.5638999999999998</v>
      </c>
      <c r="L7" s="250">
        <v>2.4526774194000001</v>
      </c>
      <c r="M7" s="250">
        <v>2.4955333333</v>
      </c>
      <c r="N7" s="250">
        <v>2.5727419354999999</v>
      </c>
      <c r="O7" s="250">
        <v>2.3491935484000002</v>
      </c>
      <c r="P7" s="250">
        <v>2.3231071429000001</v>
      </c>
      <c r="Q7" s="250">
        <v>2.3748064516</v>
      </c>
      <c r="R7" s="250">
        <v>2.1580333333000001</v>
      </c>
      <c r="S7" s="250">
        <v>2.4113870968</v>
      </c>
      <c r="T7" s="250">
        <v>2.4358333333000002</v>
      </c>
      <c r="U7" s="250">
        <v>2.4634838710000002</v>
      </c>
      <c r="V7" s="250">
        <v>2.5596129032000001</v>
      </c>
      <c r="W7" s="250">
        <v>2.4741333333000002</v>
      </c>
      <c r="X7" s="250">
        <v>2.4806451613</v>
      </c>
      <c r="Y7" s="250">
        <v>2.5618666666999999</v>
      </c>
      <c r="Z7" s="250">
        <v>2.4510645161000002</v>
      </c>
      <c r="AA7" s="250">
        <v>2.3811290323000001</v>
      </c>
      <c r="AB7" s="250">
        <v>2.4005357143000001</v>
      </c>
      <c r="AC7" s="250">
        <v>2.2574838709999998</v>
      </c>
      <c r="AD7" s="250">
        <v>2.2749999999999999</v>
      </c>
      <c r="AE7" s="250">
        <v>2.4300322580999998</v>
      </c>
      <c r="AF7" s="250">
        <v>2.3934666667000002</v>
      </c>
      <c r="AG7" s="250">
        <v>2.5691935483999999</v>
      </c>
      <c r="AH7" s="250">
        <v>2.5594516128999998</v>
      </c>
      <c r="AI7" s="250">
        <v>2.6122999999999998</v>
      </c>
      <c r="AJ7" s="250">
        <v>2.6579677418999998</v>
      </c>
      <c r="AK7" s="250">
        <v>2.5371000000000001</v>
      </c>
      <c r="AL7" s="250">
        <v>2.3301612903</v>
      </c>
      <c r="AM7" s="250">
        <v>2.4613</v>
      </c>
      <c r="AN7" s="250">
        <v>2.5249000000000001</v>
      </c>
      <c r="AO7" s="250">
        <v>2.3731</v>
      </c>
      <c r="AP7" s="250">
        <v>2.4801000000000002</v>
      </c>
      <c r="AQ7" s="250">
        <v>2.3868999999999998</v>
      </c>
      <c r="AR7" s="250">
        <v>2.4613999999999998</v>
      </c>
      <c r="AS7" s="250">
        <v>2.5154000000000001</v>
      </c>
      <c r="AT7" s="250">
        <v>2.6667999999999998</v>
      </c>
      <c r="AU7" s="250">
        <v>2.6036000000000001</v>
      </c>
      <c r="AV7" s="250">
        <v>2.5838064516000001</v>
      </c>
      <c r="AW7" s="250">
        <v>2.4956999999999998</v>
      </c>
      <c r="AX7" s="250">
        <v>2.5763669610000002</v>
      </c>
      <c r="AY7" s="250">
        <v>2.5221871500000002</v>
      </c>
      <c r="AZ7" s="250">
        <v>2.5706692809999998</v>
      </c>
      <c r="BA7" s="403">
        <v>2.458192344</v>
      </c>
      <c r="BB7" s="403">
        <v>2.3974233169999999</v>
      </c>
      <c r="BC7" s="403">
        <v>2.459627308</v>
      </c>
      <c r="BD7" s="403">
        <v>2.5220558359999998</v>
      </c>
      <c r="BE7" s="403">
        <v>2.543422386</v>
      </c>
      <c r="BF7" s="403">
        <v>2.602814333</v>
      </c>
      <c r="BG7" s="403">
        <v>2.55176896</v>
      </c>
      <c r="BH7" s="403">
        <v>2.523945275</v>
      </c>
      <c r="BI7" s="403">
        <v>2.546217414</v>
      </c>
      <c r="BJ7" s="403">
        <v>2.551176495</v>
      </c>
      <c r="BK7" s="403">
        <v>2.5221871500000002</v>
      </c>
      <c r="BL7" s="403">
        <v>2.5706692809999998</v>
      </c>
      <c r="BM7" s="403">
        <v>2.458192344</v>
      </c>
      <c r="BN7" s="403">
        <v>2.3974233169999999</v>
      </c>
      <c r="BO7" s="403">
        <v>2.459627308</v>
      </c>
      <c r="BP7" s="403">
        <v>2.5220558359999998</v>
      </c>
      <c r="BQ7" s="403">
        <v>2.543422386</v>
      </c>
      <c r="BR7" s="403">
        <v>2.602814333</v>
      </c>
      <c r="BS7" s="403">
        <v>2.55176896</v>
      </c>
      <c r="BT7" s="403">
        <v>2.523945275</v>
      </c>
      <c r="BU7" s="403">
        <v>2.546217414</v>
      </c>
      <c r="BV7" s="403">
        <v>2.551176495</v>
      </c>
    </row>
    <row r="8" spans="1:74" ht="11.1" customHeight="1" x14ac:dyDescent="0.2">
      <c r="A8" s="162" t="s">
        <v>613</v>
      </c>
      <c r="B8" s="173" t="s">
        <v>349</v>
      </c>
      <c r="C8" s="250">
        <v>2.0526129032</v>
      </c>
      <c r="D8" s="250">
        <v>2.0907931033999998</v>
      </c>
      <c r="E8" s="250">
        <v>2.0993870968000001</v>
      </c>
      <c r="F8" s="250">
        <v>2.0070333332999999</v>
      </c>
      <c r="G8" s="250">
        <v>2.0240322581000001</v>
      </c>
      <c r="H8" s="250">
        <v>2.1033333333000002</v>
      </c>
      <c r="I8" s="250">
        <v>2.030516129</v>
      </c>
      <c r="J8" s="250">
        <v>2.0723870968</v>
      </c>
      <c r="K8" s="250">
        <v>1.9959333333</v>
      </c>
      <c r="L8" s="250">
        <v>1.9921290323</v>
      </c>
      <c r="M8" s="250">
        <v>2.0199333333</v>
      </c>
      <c r="N8" s="250">
        <v>2.1429354839000001</v>
      </c>
      <c r="O8" s="250">
        <v>1.9794516128999999</v>
      </c>
      <c r="P8" s="250">
        <v>2.1030714285999998</v>
      </c>
      <c r="Q8" s="250">
        <v>2.0749032258</v>
      </c>
      <c r="R8" s="250">
        <v>2.0203666667000002</v>
      </c>
      <c r="S8" s="250">
        <v>2.0891612902999999</v>
      </c>
      <c r="T8" s="250">
        <v>2.0985333332999998</v>
      </c>
      <c r="U8" s="250">
        <v>2.0069354839</v>
      </c>
      <c r="V8" s="250">
        <v>1.9880967742</v>
      </c>
      <c r="W8" s="250">
        <v>1.9699333333</v>
      </c>
      <c r="X8" s="250">
        <v>1.9490322580999999</v>
      </c>
      <c r="Y8" s="250">
        <v>1.9785333332999999</v>
      </c>
      <c r="Z8" s="250">
        <v>1.9779354839000001</v>
      </c>
      <c r="AA8" s="250">
        <v>1.8541290322999999</v>
      </c>
      <c r="AB8" s="250">
        <v>1.9206785714000001</v>
      </c>
      <c r="AC8" s="250">
        <v>1.9658709676999999</v>
      </c>
      <c r="AD8" s="250">
        <v>1.9215333333</v>
      </c>
      <c r="AE8" s="250">
        <v>1.9384838710000001</v>
      </c>
      <c r="AF8" s="250">
        <v>1.9652666667000001</v>
      </c>
      <c r="AG8" s="250">
        <v>1.9053548387000001</v>
      </c>
      <c r="AH8" s="250">
        <v>1.8848064516</v>
      </c>
      <c r="AI8" s="250">
        <v>1.8881666667000001</v>
      </c>
      <c r="AJ8" s="250">
        <v>1.8458387097</v>
      </c>
      <c r="AK8" s="250">
        <v>1.8669333333</v>
      </c>
      <c r="AL8" s="250">
        <v>1.7017096774</v>
      </c>
      <c r="AM8" s="250">
        <v>1.8569354839000001</v>
      </c>
      <c r="AN8" s="250">
        <v>2.0044599999999999</v>
      </c>
      <c r="AO8" s="250">
        <v>1.9432970000000001</v>
      </c>
      <c r="AP8" s="250">
        <v>1.954855</v>
      </c>
      <c r="AQ8" s="250">
        <v>1.941649</v>
      </c>
      <c r="AR8" s="250">
        <v>1.9290419999999999</v>
      </c>
      <c r="AS8" s="250">
        <v>1.977681</v>
      </c>
      <c r="AT8" s="250">
        <v>1.9521679999999999</v>
      </c>
      <c r="AU8" s="250">
        <v>1.8584099999999999</v>
      </c>
      <c r="AV8" s="250">
        <v>1.845615</v>
      </c>
      <c r="AW8" s="250">
        <v>1.5765</v>
      </c>
      <c r="AX8" s="250">
        <v>1.901357237</v>
      </c>
      <c r="AY8" s="250">
        <v>1.8422027569999999</v>
      </c>
      <c r="AZ8" s="250">
        <v>1.905735913</v>
      </c>
      <c r="BA8" s="403">
        <v>1.8974139059999999</v>
      </c>
      <c r="BB8" s="403">
        <v>1.8948903800000001</v>
      </c>
      <c r="BC8" s="403">
        <v>1.9078967010000001</v>
      </c>
      <c r="BD8" s="403">
        <v>1.9392173079999999</v>
      </c>
      <c r="BE8" s="403">
        <v>1.9350046789999999</v>
      </c>
      <c r="BF8" s="403">
        <v>1.9181323720000001</v>
      </c>
      <c r="BG8" s="403">
        <v>1.8841573190000001</v>
      </c>
      <c r="BH8" s="403">
        <v>1.9033149949999999</v>
      </c>
      <c r="BI8" s="403">
        <v>1.8823802039999999</v>
      </c>
      <c r="BJ8" s="403">
        <v>1.9920003340000001</v>
      </c>
      <c r="BK8" s="403">
        <v>1.8422027569999999</v>
      </c>
      <c r="BL8" s="403">
        <v>1.905735913</v>
      </c>
      <c r="BM8" s="403">
        <v>1.8974139059999999</v>
      </c>
      <c r="BN8" s="403">
        <v>1.8948903800000001</v>
      </c>
      <c r="BO8" s="403">
        <v>1.9078967010000001</v>
      </c>
      <c r="BP8" s="403">
        <v>1.9392173079999999</v>
      </c>
      <c r="BQ8" s="403">
        <v>1.9350046789999999</v>
      </c>
      <c r="BR8" s="403">
        <v>1.9181323720000001</v>
      </c>
      <c r="BS8" s="403">
        <v>1.8841573190000001</v>
      </c>
      <c r="BT8" s="403">
        <v>1.9033149949999999</v>
      </c>
      <c r="BU8" s="403">
        <v>1.8823802039999999</v>
      </c>
      <c r="BV8" s="403">
        <v>1.9920003340000001</v>
      </c>
    </row>
    <row r="9" spans="1:74" ht="11.1" customHeight="1" x14ac:dyDescent="0.2">
      <c r="A9" s="162" t="s">
        <v>287</v>
      </c>
      <c r="B9" s="173" t="s">
        <v>350</v>
      </c>
      <c r="C9" s="250">
        <v>19.062802999999999</v>
      </c>
      <c r="D9" s="250">
        <v>19.846603999999999</v>
      </c>
      <c r="E9" s="250">
        <v>19.728204000000002</v>
      </c>
      <c r="F9" s="250">
        <v>19.340226999999999</v>
      </c>
      <c r="G9" s="250">
        <v>19.328156</v>
      </c>
      <c r="H9" s="250">
        <v>19.846174000000001</v>
      </c>
      <c r="I9" s="250">
        <v>19.775659999999998</v>
      </c>
      <c r="J9" s="250">
        <v>20.274784</v>
      </c>
      <c r="K9" s="250">
        <v>19.756827000000001</v>
      </c>
      <c r="L9" s="250">
        <v>19.650106999999998</v>
      </c>
      <c r="M9" s="250">
        <v>19.658868999999999</v>
      </c>
      <c r="N9" s="250">
        <v>19.983958999999999</v>
      </c>
      <c r="O9" s="250">
        <v>19.322845999999998</v>
      </c>
      <c r="P9" s="250">
        <v>19.190404000000001</v>
      </c>
      <c r="Q9" s="250">
        <v>20.060123999999998</v>
      </c>
      <c r="R9" s="250">
        <v>19.595324999999999</v>
      </c>
      <c r="S9" s="250">
        <v>20.066244999999999</v>
      </c>
      <c r="T9" s="250">
        <v>20.561246000000001</v>
      </c>
      <c r="U9" s="250">
        <v>20.118924</v>
      </c>
      <c r="V9" s="250">
        <v>20.251193000000001</v>
      </c>
      <c r="W9" s="250">
        <v>19.640611</v>
      </c>
      <c r="X9" s="250">
        <v>19.989650999999999</v>
      </c>
      <c r="Y9" s="250">
        <v>20.307238000000002</v>
      </c>
      <c r="Z9" s="250">
        <v>20.323454999999999</v>
      </c>
      <c r="AA9" s="250">
        <v>20.545141000000001</v>
      </c>
      <c r="AB9" s="250">
        <v>19.678706999999999</v>
      </c>
      <c r="AC9" s="250">
        <v>20.756360000000001</v>
      </c>
      <c r="AD9" s="250">
        <v>20.036521</v>
      </c>
      <c r="AE9" s="250">
        <v>20.247367000000001</v>
      </c>
      <c r="AF9" s="250">
        <v>20.790271000000001</v>
      </c>
      <c r="AG9" s="250">
        <v>20.682276999999999</v>
      </c>
      <c r="AH9" s="250">
        <v>21.358391999999998</v>
      </c>
      <c r="AI9" s="250">
        <v>20.082809000000001</v>
      </c>
      <c r="AJ9" s="250">
        <v>20.734406</v>
      </c>
      <c r="AK9" s="250">
        <v>20.746514000000001</v>
      </c>
      <c r="AL9" s="250">
        <v>20.303449000000001</v>
      </c>
      <c r="AM9" s="250">
        <v>20.452114999999999</v>
      </c>
      <c r="AN9" s="250">
        <v>20.193715999999998</v>
      </c>
      <c r="AO9" s="250">
        <v>20.204429999999999</v>
      </c>
      <c r="AP9" s="250">
        <v>20.112278</v>
      </c>
      <c r="AQ9" s="250">
        <v>20.259079</v>
      </c>
      <c r="AR9" s="250">
        <v>20.603662</v>
      </c>
      <c r="AS9" s="250">
        <v>20.741786000000001</v>
      </c>
      <c r="AT9" s="250">
        <v>21.062179</v>
      </c>
      <c r="AU9" s="250">
        <v>20.221131</v>
      </c>
      <c r="AV9" s="250">
        <v>20.771643999999998</v>
      </c>
      <c r="AW9" s="250">
        <v>20.589673999999999</v>
      </c>
      <c r="AX9" s="250">
        <v>20.290372000000001</v>
      </c>
      <c r="AY9" s="250">
        <v>19.737483516000001</v>
      </c>
      <c r="AZ9" s="250">
        <v>19.935765074999999</v>
      </c>
      <c r="BA9" s="403">
        <v>20.142099999999999</v>
      </c>
      <c r="BB9" s="403">
        <v>20.002680000000002</v>
      </c>
      <c r="BC9" s="403">
        <v>20.210529999999999</v>
      </c>
      <c r="BD9" s="403">
        <v>20.868110000000001</v>
      </c>
      <c r="BE9" s="403">
        <v>20.938970000000001</v>
      </c>
      <c r="BF9" s="403">
        <v>21.397829999999999</v>
      </c>
      <c r="BG9" s="403">
        <v>20.61891</v>
      </c>
      <c r="BH9" s="403">
        <v>21.007809999999999</v>
      </c>
      <c r="BI9" s="403">
        <v>20.793980000000001</v>
      </c>
      <c r="BJ9" s="403">
        <v>20.59789</v>
      </c>
      <c r="BK9" s="403">
        <v>20.57207</v>
      </c>
      <c r="BL9" s="403">
        <v>20.448589999999999</v>
      </c>
      <c r="BM9" s="403">
        <v>20.544589999999999</v>
      </c>
      <c r="BN9" s="403">
        <v>20.385069999999999</v>
      </c>
      <c r="BO9" s="403">
        <v>20.4117</v>
      </c>
      <c r="BP9" s="403">
        <v>20.863800000000001</v>
      </c>
      <c r="BQ9" s="403">
        <v>21.045480000000001</v>
      </c>
      <c r="BR9" s="403">
        <v>21.309090000000001</v>
      </c>
      <c r="BS9" s="403">
        <v>20.657779999999999</v>
      </c>
      <c r="BT9" s="403">
        <v>20.97758</v>
      </c>
      <c r="BU9" s="403">
        <v>20.82517</v>
      </c>
      <c r="BV9" s="403">
        <v>20.584810000000001</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614</v>
      </c>
      <c r="B11" s="172" t="s">
        <v>392</v>
      </c>
      <c r="C11" s="250">
        <v>6.7179968951999998</v>
      </c>
      <c r="D11" s="250">
        <v>7.0975083370999998</v>
      </c>
      <c r="E11" s="250">
        <v>7.0475093499000003</v>
      </c>
      <c r="F11" s="250">
        <v>7.0446803902999999</v>
      </c>
      <c r="G11" s="250">
        <v>6.9689412392000003</v>
      </c>
      <c r="H11" s="250">
        <v>7.1553006851000003</v>
      </c>
      <c r="I11" s="250">
        <v>7.0733150463000003</v>
      </c>
      <c r="J11" s="250">
        <v>7.1837868303999999</v>
      </c>
      <c r="K11" s="250">
        <v>7.1067922219000002</v>
      </c>
      <c r="L11" s="250">
        <v>6.9175075065999998</v>
      </c>
      <c r="M11" s="250">
        <v>6.9608800157999999</v>
      </c>
      <c r="N11" s="250">
        <v>7.1035656396000002</v>
      </c>
      <c r="O11" s="250">
        <v>6.4795967604999998</v>
      </c>
      <c r="P11" s="250">
        <v>6.7900854828000003</v>
      </c>
      <c r="Q11" s="250">
        <v>6.9687738466000004</v>
      </c>
      <c r="R11" s="250">
        <v>6.7507507307000001</v>
      </c>
      <c r="S11" s="250">
        <v>6.8395869747000004</v>
      </c>
      <c r="T11" s="250">
        <v>7.0275469648</v>
      </c>
      <c r="U11" s="250">
        <v>6.9420615182000001</v>
      </c>
      <c r="V11" s="250">
        <v>7.0508941401999996</v>
      </c>
      <c r="W11" s="250">
        <v>6.9837461424000002</v>
      </c>
      <c r="X11" s="250">
        <v>6.8987516185000004</v>
      </c>
      <c r="Y11" s="250">
        <v>6.8606141776999996</v>
      </c>
      <c r="Z11" s="250">
        <v>6.8301246917</v>
      </c>
      <c r="AA11" s="250">
        <v>6.4895768826999998</v>
      </c>
      <c r="AB11" s="250">
        <v>6.7503806923000003</v>
      </c>
      <c r="AC11" s="250">
        <v>6.8155866559999998</v>
      </c>
      <c r="AD11" s="250">
        <v>6.7840830418999998</v>
      </c>
      <c r="AE11" s="250">
        <v>6.7385645811000003</v>
      </c>
      <c r="AF11" s="250">
        <v>6.9038772636000001</v>
      </c>
      <c r="AG11" s="250">
        <v>6.8738654534999997</v>
      </c>
      <c r="AH11" s="250">
        <v>6.9358089440999997</v>
      </c>
      <c r="AI11" s="250">
        <v>6.9314854039</v>
      </c>
      <c r="AJ11" s="250">
        <v>6.9637305187000003</v>
      </c>
      <c r="AK11" s="250">
        <v>6.8323574992999996</v>
      </c>
      <c r="AL11" s="250">
        <v>6.9221365101999996</v>
      </c>
      <c r="AM11" s="250">
        <v>6.5198953538</v>
      </c>
      <c r="AN11" s="250">
        <v>6.8252070680000001</v>
      </c>
      <c r="AO11" s="250">
        <v>6.6650627416999999</v>
      </c>
      <c r="AP11" s="250">
        <v>6.8201436180000004</v>
      </c>
      <c r="AQ11" s="250">
        <v>7.0408488449000002</v>
      </c>
      <c r="AR11" s="250">
        <v>6.7018644432999999</v>
      </c>
      <c r="AS11" s="250">
        <v>6.9858760689999997</v>
      </c>
      <c r="AT11" s="250">
        <v>6.8541009501000003</v>
      </c>
      <c r="AU11" s="250">
        <v>6.8984864252999998</v>
      </c>
      <c r="AV11" s="250">
        <v>7.0364436005000002</v>
      </c>
      <c r="AW11" s="250">
        <v>6.8727491279999997</v>
      </c>
      <c r="AX11" s="250">
        <v>6.904085201</v>
      </c>
      <c r="AY11" s="250">
        <v>6.459409827</v>
      </c>
      <c r="AZ11" s="250">
        <v>6.7546651459999998</v>
      </c>
      <c r="BA11" s="403">
        <v>6.8222934249999998</v>
      </c>
      <c r="BB11" s="403">
        <v>6.7941829980000001</v>
      </c>
      <c r="BC11" s="403">
        <v>6.7566376569999997</v>
      </c>
      <c r="BD11" s="403">
        <v>6.913914482</v>
      </c>
      <c r="BE11" s="403">
        <v>6.9153905299999998</v>
      </c>
      <c r="BF11" s="403">
        <v>6.9565066819999997</v>
      </c>
      <c r="BG11" s="403">
        <v>6.9772112369999997</v>
      </c>
      <c r="BH11" s="403">
        <v>7.0064098420000001</v>
      </c>
      <c r="BI11" s="403">
        <v>6.8914142979999999</v>
      </c>
      <c r="BJ11" s="403">
        <v>6.9869511769999999</v>
      </c>
      <c r="BK11" s="403">
        <v>6.5347597229999996</v>
      </c>
      <c r="BL11" s="403">
        <v>6.81984513</v>
      </c>
      <c r="BM11" s="403">
        <v>6.8897577739999996</v>
      </c>
      <c r="BN11" s="403">
        <v>6.861217957</v>
      </c>
      <c r="BO11" s="403">
        <v>6.8176336129999999</v>
      </c>
      <c r="BP11" s="403">
        <v>6.9761972749999996</v>
      </c>
      <c r="BQ11" s="403">
        <v>6.9772097830000002</v>
      </c>
      <c r="BR11" s="403">
        <v>7.0149821939999999</v>
      </c>
      <c r="BS11" s="403">
        <v>7.0378171140000001</v>
      </c>
      <c r="BT11" s="403">
        <v>7.0682111909999996</v>
      </c>
      <c r="BU11" s="403">
        <v>6.9462704000000004</v>
      </c>
      <c r="BV11" s="403">
        <v>7.0416746029999997</v>
      </c>
    </row>
    <row r="12" spans="1:74" ht="11.1" customHeight="1" x14ac:dyDescent="0.2">
      <c r="A12" s="162" t="s">
        <v>615</v>
      </c>
      <c r="B12" s="173" t="s">
        <v>352</v>
      </c>
      <c r="C12" s="250">
        <v>2.7888755590000001</v>
      </c>
      <c r="D12" s="250">
        <v>3.0602297119999999</v>
      </c>
      <c r="E12" s="250">
        <v>3.0772460170999998</v>
      </c>
      <c r="F12" s="250">
        <v>3.0549279854</v>
      </c>
      <c r="G12" s="250">
        <v>2.9553329641000001</v>
      </c>
      <c r="H12" s="250">
        <v>3.0654432124</v>
      </c>
      <c r="I12" s="250">
        <v>2.9958787982000001</v>
      </c>
      <c r="J12" s="250">
        <v>3.1106568393999998</v>
      </c>
      <c r="K12" s="250">
        <v>3.1579761361999998</v>
      </c>
      <c r="L12" s="250">
        <v>3.0161624805999998</v>
      </c>
      <c r="M12" s="250">
        <v>2.9960879078999998</v>
      </c>
      <c r="N12" s="250">
        <v>3.0575365904999998</v>
      </c>
      <c r="O12" s="250">
        <v>2.7551703780999999</v>
      </c>
      <c r="P12" s="250">
        <v>2.9603702111999999</v>
      </c>
      <c r="Q12" s="250">
        <v>3.1314185023999999</v>
      </c>
      <c r="R12" s="250">
        <v>2.8742730064000002</v>
      </c>
      <c r="S12" s="250">
        <v>2.9932573311000001</v>
      </c>
      <c r="T12" s="250">
        <v>3.099726355</v>
      </c>
      <c r="U12" s="250">
        <v>3.0236724565999999</v>
      </c>
      <c r="V12" s="250">
        <v>3.1535135234</v>
      </c>
      <c r="W12" s="250">
        <v>3.1552546331000002</v>
      </c>
      <c r="X12" s="250">
        <v>3.1147178979999999</v>
      </c>
      <c r="Y12" s="250">
        <v>3.0781942396000002</v>
      </c>
      <c r="Z12" s="250">
        <v>3.0038817240000002</v>
      </c>
      <c r="AA12" s="250">
        <v>2.827773004</v>
      </c>
      <c r="AB12" s="250">
        <v>3.0211161075000001</v>
      </c>
      <c r="AC12" s="250">
        <v>3.0723911657</v>
      </c>
      <c r="AD12" s="250">
        <v>3.0443554796000001</v>
      </c>
      <c r="AE12" s="250">
        <v>2.9832440534</v>
      </c>
      <c r="AF12" s="250">
        <v>3.0828646153000001</v>
      </c>
      <c r="AG12" s="250">
        <v>3.0617049692</v>
      </c>
      <c r="AH12" s="250">
        <v>3.1249111299000001</v>
      </c>
      <c r="AI12" s="250">
        <v>3.1730987222999998</v>
      </c>
      <c r="AJ12" s="250">
        <v>3.1757798518999998</v>
      </c>
      <c r="AK12" s="250">
        <v>3.0655773662999999</v>
      </c>
      <c r="AL12" s="250">
        <v>3.0936127205999999</v>
      </c>
      <c r="AM12" s="250">
        <v>2.91363057</v>
      </c>
      <c r="AN12" s="250">
        <v>3.1508228260000002</v>
      </c>
      <c r="AO12" s="250">
        <v>2.9738039469999999</v>
      </c>
      <c r="AP12" s="250">
        <v>3.1203114830000001</v>
      </c>
      <c r="AQ12" s="250">
        <v>3.3371715800000001</v>
      </c>
      <c r="AR12" s="250">
        <v>2.9615706300000002</v>
      </c>
      <c r="AS12" s="250">
        <v>3.2132220469999999</v>
      </c>
      <c r="AT12" s="250">
        <v>3.114131355</v>
      </c>
      <c r="AU12" s="250">
        <v>3.225156186</v>
      </c>
      <c r="AV12" s="250">
        <v>3.301579947</v>
      </c>
      <c r="AW12" s="250">
        <v>3.1180704779999999</v>
      </c>
      <c r="AX12" s="250">
        <v>3.1087182539999998</v>
      </c>
      <c r="AY12" s="250">
        <v>2.9114383510000001</v>
      </c>
      <c r="AZ12" s="250">
        <v>3.1120550969999998</v>
      </c>
      <c r="BA12" s="403">
        <v>3.1660416530000002</v>
      </c>
      <c r="BB12" s="403">
        <v>3.138442349</v>
      </c>
      <c r="BC12" s="403">
        <v>3.0769589040000001</v>
      </c>
      <c r="BD12" s="403">
        <v>3.1818132989999999</v>
      </c>
      <c r="BE12" s="403">
        <v>3.162219017</v>
      </c>
      <c r="BF12" s="403">
        <v>3.2300620389999999</v>
      </c>
      <c r="BG12" s="403">
        <v>3.2826874419999998</v>
      </c>
      <c r="BH12" s="403">
        <v>3.2885901949999998</v>
      </c>
      <c r="BI12" s="403">
        <v>3.1782190159999999</v>
      </c>
      <c r="BJ12" s="403">
        <v>3.2108872709999998</v>
      </c>
      <c r="BK12" s="403">
        <v>2.966820196</v>
      </c>
      <c r="BL12" s="403">
        <v>3.171253106</v>
      </c>
      <c r="BM12" s="403">
        <v>3.2262666019999999</v>
      </c>
      <c r="BN12" s="403">
        <v>3.1981423000000002</v>
      </c>
      <c r="BO12" s="403">
        <v>3.1354893069999998</v>
      </c>
      <c r="BP12" s="403">
        <v>3.2423382589999998</v>
      </c>
      <c r="BQ12" s="403">
        <v>3.2223712519999999</v>
      </c>
      <c r="BR12" s="403">
        <v>3.2915047949999998</v>
      </c>
      <c r="BS12" s="403">
        <v>3.3451312459999998</v>
      </c>
      <c r="BT12" s="403">
        <v>3.3511462829999998</v>
      </c>
      <c r="BU12" s="403">
        <v>3.2386756050000001</v>
      </c>
      <c r="BV12" s="403">
        <v>3.2719652809999999</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616</v>
      </c>
      <c r="B14" s="172" t="s">
        <v>393</v>
      </c>
      <c r="C14" s="250">
        <v>13.619310085</v>
      </c>
      <c r="D14" s="250">
        <v>14.605329230000001</v>
      </c>
      <c r="E14" s="250">
        <v>14.657373528999999</v>
      </c>
      <c r="F14" s="250">
        <v>14.757886919000001</v>
      </c>
      <c r="G14" s="250">
        <v>14.400971820000001</v>
      </c>
      <c r="H14" s="250">
        <v>14.84247216</v>
      </c>
      <c r="I14" s="250">
        <v>14.837139886999999</v>
      </c>
      <c r="J14" s="250">
        <v>15.376993573</v>
      </c>
      <c r="K14" s="250">
        <v>15.313855011999999</v>
      </c>
      <c r="L14" s="250">
        <v>15.06924991</v>
      </c>
      <c r="M14" s="250">
        <v>14.833466761</v>
      </c>
      <c r="N14" s="250">
        <v>14.813440957999999</v>
      </c>
      <c r="O14" s="250">
        <v>14.275524955</v>
      </c>
      <c r="P14" s="250">
        <v>14.690360605</v>
      </c>
      <c r="Q14" s="250">
        <v>14.920690130000001</v>
      </c>
      <c r="R14" s="250">
        <v>14.663295844</v>
      </c>
      <c r="S14" s="250">
        <v>15.085871441</v>
      </c>
      <c r="T14" s="250">
        <v>15.574634537</v>
      </c>
      <c r="U14" s="250">
        <v>15.476284868</v>
      </c>
      <c r="V14" s="250">
        <v>15.422334047</v>
      </c>
      <c r="W14" s="250">
        <v>15.825986014</v>
      </c>
      <c r="X14" s="250">
        <v>15.378098058999999</v>
      </c>
      <c r="Y14" s="250">
        <v>15.383176251</v>
      </c>
      <c r="Z14" s="250">
        <v>14.992383868999999</v>
      </c>
      <c r="AA14" s="250">
        <v>14.123173647</v>
      </c>
      <c r="AB14" s="250">
        <v>15.364826859000001</v>
      </c>
      <c r="AC14" s="250">
        <v>15.043174752000001</v>
      </c>
      <c r="AD14" s="250">
        <v>14.993595723</v>
      </c>
      <c r="AE14" s="250">
        <v>14.811555188</v>
      </c>
      <c r="AF14" s="250">
        <v>15.165375531</v>
      </c>
      <c r="AG14" s="250">
        <v>15.572888741</v>
      </c>
      <c r="AH14" s="250">
        <v>15.475558211999999</v>
      </c>
      <c r="AI14" s="250">
        <v>15.244240759</v>
      </c>
      <c r="AJ14" s="250">
        <v>15.351318150000001</v>
      </c>
      <c r="AK14" s="250">
        <v>14.923511425999999</v>
      </c>
      <c r="AL14" s="250">
        <v>14.376524570999999</v>
      </c>
      <c r="AM14" s="250">
        <v>14.5651145</v>
      </c>
      <c r="AN14" s="250">
        <v>14.938222246</v>
      </c>
      <c r="AO14" s="250">
        <v>14.501880332000001</v>
      </c>
      <c r="AP14" s="250">
        <v>15.063806100000001</v>
      </c>
      <c r="AQ14" s="250">
        <v>14.536738219</v>
      </c>
      <c r="AR14" s="250">
        <v>14.795515763999999</v>
      </c>
      <c r="AS14" s="250">
        <v>15.590103139</v>
      </c>
      <c r="AT14" s="250">
        <v>15.167734225</v>
      </c>
      <c r="AU14" s="250">
        <v>15.199207715</v>
      </c>
      <c r="AV14" s="250">
        <v>15.175085474999999</v>
      </c>
      <c r="AW14" s="250">
        <v>14.650050314</v>
      </c>
      <c r="AX14" s="250">
        <v>14.730167916999999</v>
      </c>
      <c r="AY14" s="250">
        <v>13.953923168999999</v>
      </c>
      <c r="AZ14" s="250">
        <v>14.789761117999999</v>
      </c>
      <c r="BA14" s="403">
        <v>14.456890758</v>
      </c>
      <c r="BB14" s="403">
        <v>14.483184987</v>
      </c>
      <c r="BC14" s="403">
        <v>14.291929705999999</v>
      </c>
      <c r="BD14" s="403">
        <v>14.843310425</v>
      </c>
      <c r="BE14" s="403">
        <v>15.159386242</v>
      </c>
      <c r="BF14" s="403">
        <v>14.996821327999999</v>
      </c>
      <c r="BG14" s="403">
        <v>15.468517879</v>
      </c>
      <c r="BH14" s="403">
        <v>15.291549738000001</v>
      </c>
      <c r="BI14" s="403">
        <v>14.919690750999999</v>
      </c>
      <c r="BJ14" s="403">
        <v>14.678664511999999</v>
      </c>
      <c r="BK14" s="403">
        <v>14.000708969</v>
      </c>
      <c r="BL14" s="403">
        <v>14.885225404</v>
      </c>
      <c r="BM14" s="403">
        <v>14.656358707000001</v>
      </c>
      <c r="BN14" s="403">
        <v>14.685897555</v>
      </c>
      <c r="BO14" s="403">
        <v>14.476718483999999</v>
      </c>
      <c r="BP14" s="403">
        <v>14.988742701</v>
      </c>
      <c r="BQ14" s="403">
        <v>15.175247208</v>
      </c>
      <c r="BR14" s="403">
        <v>15.036861713</v>
      </c>
      <c r="BS14" s="403">
        <v>15.487312141</v>
      </c>
      <c r="BT14" s="403">
        <v>15.269613223</v>
      </c>
      <c r="BU14" s="403">
        <v>14.914711011</v>
      </c>
      <c r="BV14" s="403">
        <v>14.656748325000001</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617</v>
      </c>
      <c r="B16" s="172" t="s">
        <v>957</v>
      </c>
      <c r="C16" s="250">
        <v>4.3383003685999997</v>
      </c>
      <c r="D16" s="250">
        <v>4.5892005902999999</v>
      </c>
      <c r="E16" s="250">
        <v>4.4679884918999999</v>
      </c>
      <c r="F16" s="250">
        <v>4.3414205541999999</v>
      </c>
      <c r="G16" s="250">
        <v>4.4165551125000002</v>
      </c>
      <c r="H16" s="250">
        <v>4.6298264995</v>
      </c>
      <c r="I16" s="250">
        <v>4.7729672304999999</v>
      </c>
      <c r="J16" s="250">
        <v>4.9488184493</v>
      </c>
      <c r="K16" s="250">
        <v>4.7300148365999997</v>
      </c>
      <c r="L16" s="250">
        <v>4.7568352209000002</v>
      </c>
      <c r="M16" s="250">
        <v>4.7828592903000002</v>
      </c>
      <c r="N16" s="250">
        <v>4.7835407217999997</v>
      </c>
      <c r="O16" s="250">
        <v>4.3704491524</v>
      </c>
      <c r="P16" s="250">
        <v>4.668258099</v>
      </c>
      <c r="Q16" s="250">
        <v>4.5264611117999998</v>
      </c>
      <c r="R16" s="250">
        <v>4.6501315878999998</v>
      </c>
      <c r="S16" s="250">
        <v>4.6783095914999997</v>
      </c>
      <c r="T16" s="250">
        <v>4.9362969355999997</v>
      </c>
      <c r="U16" s="250">
        <v>5.0102991032000004</v>
      </c>
      <c r="V16" s="250">
        <v>4.9928551119</v>
      </c>
      <c r="W16" s="250">
        <v>5.0119688472000004</v>
      </c>
      <c r="X16" s="250">
        <v>4.9115938812</v>
      </c>
      <c r="Y16" s="250">
        <v>4.8960586059000004</v>
      </c>
      <c r="Z16" s="250">
        <v>4.8337476991999999</v>
      </c>
      <c r="AA16" s="250">
        <v>4.7462373710000003</v>
      </c>
      <c r="AB16" s="250">
        <v>4.8913856029999998</v>
      </c>
      <c r="AC16" s="250">
        <v>4.7254398259999997</v>
      </c>
      <c r="AD16" s="250">
        <v>4.6344326699999998</v>
      </c>
      <c r="AE16" s="250">
        <v>4.8248883789999999</v>
      </c>
      <c r="AF16" s="250">
        <v>5.0269587739999997</v>
      </c>
      <c r="AG16" s="250">
        <v>5.0935418649999997</v>
      </c>
      <c r="AH16" s="250">
        <v>5.1969405819999999</v>
      </c>
      <c r="AI16" s="250">
        <v>5.0096335160000001</v>
      </c>
      <c r="AJ16" s="250">
        <v>4.9345728270000002</v>
      </c>
      <c r="AK16" s="250">
        <v>4.9931053289999996</v>
      </c>
      <c r="AL16" s="250">
        <v>5.0106382109999998</v>
      </c>
      <c r="AM16" s="250">
        <v>4.7234233349999997</v>
      </c>
      <c r="AN16" s="250">
        <v>4.9603157040000001</v>
      </c>
      <c r="AO16" s="250">
        <v>4.8247747829999996</v>
      </c>
      <c r="AP16" s="250">
        <v>4.738371656</v>
      </c>
      <c r="AQ16" s="250">
        <v>4.8699253340000004</v>
      </c>
      <c r="AR16" s="250">
        <v>5.0788932429999996</v>
      </c>
      <c r="AS16" s="250">
        <v>5.1305338430000003</v>
      </c>
      <c r="AT16" s="250">
        <v>5.232049526</v>
      </c>
      <c r="AU16" s="250">
        <v>5.1473806619999998</v>
      </c>
      <c r="AV16" s="250">
        <v>5.0519844899999997</v>
      </c>
      <c r="AW16" s="250">
        <v>5.1227039449999996</v>
      </c>
      <c r="AX16" s="250">
        <v>5.1799083149999996</v>
      </c>
      <c r="AY16" s="250">
        <v>4.6469378680000002</v>
      </c>
      <c r="AZ16" s="250">
        <v>4.9833756320000004</v>
      </c>
      <c r="BA16" s="403">
        <v>4.8669303890000002</v>
      </c>
      <c r="BB16" s="403">
        <v>4.8049498320000001</v>
      </c>
      <c r="BC16" s="403">
        <v>4.9383996210000003</v>
      </c>
      <c r="BD16" s="403">
        <v>5.1501236190000004</v>
      </c>
      <c r="BE16" s="403">
        <v>5.3035726360000002</v>
      </c>
      <c r="BF16" s="403">
        <v>5.4070208339999999</v>
      </c>
      <c r="BG16" s="403">
        <v>5.3222668339999997</v>
      </c>
      <c r="BH16" s="403">
        <v>5.1507649039999999</v>
      </c>
      <c r="BI16" s="403">
        <v>5.2482984630000002</v>
      </c>
      <c r="BJ16" s="403">
        <v>5.3322112280000002</v>
      </c>
      <c r="BK16" s="403">
        <v>4.8622178549999999</v>
      </c>
      <c r="BL16" s="403">
        <v>5.1079718420000004</v>
      </c>
      <c r="BM16" s="403">
        <v>4.968596131</v>
      </c>
      <c r="BN16" s="403">
        <v>4.8793765660000004</v>
      </c>
      <c r="BO16" s="403">
        <v>5.0165522170000001</v>
      </c>
      <c r="BP16" s="403">
        <v>5.2337985749999998</v>
      </c>
      <c r="BQ16" s="403">
        <v>5.3894549899999999</v>
      </c>
      <c r="BR16" s="403">
        <v>5.4960601310000001</v>
      </c>
      <c r="BS16" s="403">
        <v>5.40883702</v>
      </c>
      <c r="BT16" s="403">
        <v>5.2072226309999996</v>
      </c>
      <c r="BU16" s="403">
        <v>5.2816238169999998</v>
      </c>
      <c r="BV16" s="403">
        <v>5.3418286149999998</v>
      </c>
    </row>
    <row r="17" spans="1:74" ht="11.1" customHeight="1" x14ac:dyDescent="0.2">
      <c r="A17" s="162" t="s">
        <v>618</v>
      </c>
      <c r="B17" s="173" t="s">
        <v>380</v>
      </c>
      <c r="C17" s="250">
        <v>3.3144827344999999</v>
      </c>
      <c r="D17" s="250">
        <v>3.5286767471</v>
      </c>
      <c r="E17" s="250">
        <v>3.3934728340999998</v>
      </c>
      <c r="F17" s="250">
        <v>3.2253029586999999</v>
      </c>
      <c r="G17" s="250">
        <v>3.2832191002000002</v>
      </c>
      <c r="H17" s="250">
        <v>3.5064701724999998</v>
      </c>
      <c r="I17" s="250">
        <v>3.6492570892999998</v>
      </c>
      <c r="J17" s="250">
        <v>3.8000317854999999</v>
      </c>
      <c r="K17" s="250">
        <v>3.5640238302</v>
      </c>
      <c r="L17" s="250">
        <v>3.4976923097000001</v>
      </c>
      <c r="M17" s="250">
        <v>3.5549572482</v>
      </c>
      <c r="N17" s="250">
        <v>3.6204166643</v>
      </c>
      <c r="O17" s="250">
        <v>3.3505438430000001</v>
      </c>
      <c r="P17" s="250">
        <v>3.5713068571000002</v>
      </c>
      <c r="Q17" s="250">
        <v>3.4699289791000001</v>
      </c>
      <c r="R17" s="250">
        <v>3.5490848711999998</v>
      </c>
      <c r="S17" s="250">
        <v>3.5861291225</v>
      </c>
      <c r="T17" s="250">
        <v>3.8402199400999999</v>
      </c>
      <c r="U17" s="250">
        <v>3.8878357955</v>
      </c>
      <c r="V17" s="250">
        <v>3.8878357955</v>
      </c>
      <c r="W17" s="250">
        <v>3.8878357955</v>
      </c>
      <c r="X17" s="250">
        <v>3.7289533715999998</v>
      </c>
      <c r="Y17" s="250">
        <v>3.7289533715999998</v>
      </c>
      <c r="Z17" s="250">
        <v>3.7289533715999998</v>
      </c>
      <c r="AA17" s="250">
        <v>3.5729373299999998</v>
      </c>
      <c r="AB17" s="250">
        <v>3.7320101239999999</v>
      </c>
      <c r="AC17" s="250">
        <v>3.5854783729999999</v>
      </c>
      <c r="AD17" s="250">
        <v>3.494982604</v>
      </c>
      <c r="AE17" s="250">
        <v>3.6996185239999999</v>
      </c>
      <c r="AF17" s="250">
        <v>3.9054285549999999</v>
      </c>
      <c r="AG17" s="250">
        <v>3.8869305340000002</v>
      </c>
      <c r="AH17" s="250">
        <v>4.0156630010000001</v>
      </c>
      <c r="AI17" s="250">
        <v>3.8139429119999999</v>
      </c>
      <c r="AJ17" s="250">
        <v>3.7374210790000002</v>
      </c>
      <c r="AK17" s="250">
        <v>3.7966041590000001</v>
      </c>
      <c r="AL17" s="250">
        <v>3.8046921130000002</v>
      </c>
      <c r="AM17" s="250">
        <v>3.5440567289999998</v>
      </c>
      <c r="AN17" s="250">
        <v>3.7950637970000001</v>
      </c>
      <c r="AO17" s="250">
        <v>3.6788619929999999</v>
      </c>
      <c r="AP17" s="250">
        <v>3.592988675</v>
      </c>
      <c r="AQ17" s="250">
        <v>3.738787876</v>
      </c>
      <c r="AR17" s="250">
        <v>3.9515062759999999</v>
      </c>
      <c r="AS17" s="250">
        <v>3.9176143840000002</v>
      </c>
      <c r="AT17" s="250">
        <v>4.0446139639999998</v>
      </c>
      <c r="AU17" s="250">
        <v>3.945454577</v>
      </c>
      <c r="AV17" s="250">
        <v>3.8486259020000002</v>
      </c>
      <c r="AW17" s="250">
        <v>3.9200077100000001</v>
      </c>
      <c r="AX17" s="250">
        <v>3.9677454939999999</v>
      </c>
      <c r="AY17" s="250">
        <v>3.4613469659999998</v>
      </c>
      <c r="AZ17" s="250">
        <v>3.812094509</v>
      </c>
      <c r="BA17" s="403">
        <v>3.714911528</v>
      </c>
      <c r="BB17" s="403">
        <v>3.6534796809999999</v>
      </c>
      <c r="BC17" s="403">
        <v>3.801242003</v>
      </c>
      <c r="BD17" s="403">
        <v>4.016727629</v>
      </c>
      <c r="BE17" s="403">
        <v>4.0841810360000004</v>
      </c>
      <c r="BF17" s="403">
        <v>4.2132671830000001</v>
      </c>
      <c r="BG17" s="403">
        <v>4.1139431450000004</v>
      </c>
      <c r="BH17" s="403">
        <v>3.941038099</v>
      </c>
      <c r="BI17" s="403">
        <v>4.039246092</v>
      </c>
      <c r="BJ17" s="403">
        <v>4.1136700499999996</v>
      </c>
      <c r="BK17" s="403">
        <v>3.6702408270000002</v>
      </c>
      <c r="BL17" s="403">
        <v>3.9305047430000002</v>
      </c>
      <c r="BM17" s="403">
        <v>3.8103124400000001</v>
      </c>
      <c r="BN17" s="403">
        <v>3.7216609780000001</v>
      </c>
      <c r="BO17" s="403">
        <v>3.8732179150000001</v>
      </c>
      <c r="BP17" s="403">
        <v>4.0942373270000001</v>
      </c>
      <c r="BQ17" s="403">
        <v>4.1634229740000004</v>
      </c>
      <c r="BR17" s="403">
        <v>4.2958241209999999</v>
      </c>
      <c r="BS17" s="403">
        <v>4.1939493890000001</v>
      </c>
      <c r="BT17" s="403">
        <v>3.990962036</v>
      </c>
      <c r="BU17" s="403">
        <v>4.0660500490000002</v>
      </c>
      <c r="BV17" s="403">
        <v>4.116743241</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619</v>
      </c>
      <c r="B19" s="172" t="s">
        <v>394</v>
      </c>
      <c r="C19" s="250">
        <v>7.9590645406</v>
      </c>
      <c r="D19" s="250">
        <v>7.7524195942</v>
      </c>
      <c r="E19" s="250">
        <v>8.0544177075000007</v>
      </c>
      <c r="F19" s="250">
        <v>7.9526468281999998</v>
      </c>
      <c r="G19" s="250">
        <v>8.5568788315000006</v>
      </c>
      <c r="H19" s="250">
        <v>8.8188586317999995</v>
      </c>
      <c r="I19" s="250">
        <v>8.7546016855000008</v>
      </c>
      <c r="J19" s="250">
        <v>9.0326020115999999</v>
      </c>
      <c r="K19" s="250">
        <v>8.4412597172999995</v>
      </c>
      <c r="L19" s="250">
        <v>8.3692492241000007</v>
      </c>
      <c r="M19" s="250">
        <v>8.0011063861</v>
      </c>
      <c r="N19" s="250">
        <v>8.0710399108999997</v>
      </c>
      <c r="O19" s="250">
        <v>8.2058837847999992</v>
      </c>
      <c r="P19" s="250">
        <v>8.1407604724000002</v>
      </c>
      <c r="Q19" s="250">
        <v>8.1216029861999992</v>
      </c>
      <c r="R19" s="250">
        <v>8.2197128478000003</v>
      </c>
      <c r="S19" s="250">
        <v>8.7862070147000004</v>
      </c>
      <c r="T19" s="250">
        <v>9.1869460650000008</v>
      </c>
      <c r="U19" s="250">
        <v>9.1266334439999994</v>
      </c>
      <c r="V19" s="250">
        <v>9.1045227452000006</v>
      </c>
      <c r="W19" s="250">
        <v>8.8928993702000003</v>
      </c>
      <c r="X19" s="250">
        <v>8.7281906708000001</v>
      </c>
      <c r="Y19" s="250">
        <v>8.4231740767000005</v>
      </c>
      <c r="Z19" s="250">
        <v>8.3641090770000002</v>
      </c>
      <c r="AA19" s="250">
        <v>8.0801336922000004</v>
      </c>
      <c r="AB19" s="250">
        <v>7.6861221763999996</v>
      </c>
      <c r="AC19" s="250">
        <v>8.1409462911000006</v>
      </c>
      <c r="AD19" s="250">
        <v>8.1371263555999995</v>
      </c>
      <c r="AE19" s="250">
        <v>8.4607030100999996</v>
      </c>
      <c r="AF19" s="250">
        <v>8.9518932934999995</v>
      </c>
      <c r="AG19" s="250">
        <v>8.9642107527999997</v>
      </c>
      <c r="AH19" s="250">
        <v>8.7812455487999994</v>
      </c>
      <c r="AI19" s="250">
        <v>8.6506282560999992</v>
      </c>
      <c r="AJ19" s="250">
        <v>8.5526121538000002</v>
      </c>
      <c r="AK19" s="250">
        <v>8.3764867963</v>
      </c>
      <c r="AL19" s="250">
        <v>8.3824375534000009</v>
      </c>
      <c r="AM19" s="250">
        <v>8.1889086376000009</v>
      </c>
      <c r="AN19" s="250">
        <v>8.2317628396</v>
      </c>
      <c r="AO19" s="250">
        <v>8.1482200481000007</v>
      </c>
      <c r="AP19" s="250">
        <v>8.2406568346999993</v>
      </c>
      <c r="AQ19" s="250">
        <v>8.4891271831000008</v>
      </c>
      <c r="AR19" s="250">
        <v>8.9172640950000002</v>
      </c>
      <c r="AS19" s="250">
        <v>9.0491045757999995</v>
      </c>
      <c r="AT19" s="250">
        <v>8.9310236435999997</v>
      </c>
      <c r="AU19" s="250">
        <v>8.8463712443000002</v>
      </c>
      <c r="AV19" s="250">
        <v>8.4798741612999997</v>
      </c>
      <c r="AW19" s="250">
        <v>8.4522908996999995</v>
      </c>
      <c r="AX19" s="250">
        <v>8.6521731499999994</v>
      </c>
      <c r="AY19" s="250">
        <v>8.3215983599999994</v>
      </c>
      <c r="AZ19" s="250">
        <v>8.2565232420000001</v>
      </c>
      <c r="BA19" s="403">
        <v>8.2111763359999994</v>
      </c>
      <c r="BB19" s="403">
        <v>8.4164882559999992</v>
      </c>
      <c r="BC19" s="403">
        <v>8.6596056729999997</v>
      </c>
      <c r="BD19" s="403">
        <v>9.0194775689999993</v>
      </c>
      <c r="BE19" s="403">
        <v>9.0589200699999992</v>
      </c>
      <c r="BF19" s="403">
        <v>9.0301700799999995</v>
      </c>
      <c r="BG19" s="403">
        <v>8.9200190020000001</v>
      </c>
      <c r="BH19" s="403">
        <v>8.6969564720000001</v>
      </c>
      <c r="BI19" s="403">
        <v>8.4287511500000001</v>
      </c>
      <c r="BJ19" s="403">
        <v>8.4662017519999999</v>
      </c>
      <c r="BK19" s="403">
        <v>8.1301844889999995</v>
      </c>
      <c r="BL19" s="403">
        <v>8.1517418789999994</v>
      </c>
      <c r="BM19" s="403">
        <v>8.1027728050000007</v>
      </c>
      <c r="BN19" s="403">
        <v>8.2667673070000003</v>
      </c>
      <c r="BO19" s="403">
        <v>8.6999578119999992</v>
      </c>
      <c r="BP19" s="403">
        <v>9.0518163650000005</v>
      </c>
      <c r="BQ19" s="403">
        <v>9.0919579600000002</v>
      </c>
      <c r="BR19" s="403">
        <v>9.1128046539999996</v>
      </c>
      <c r="BS19" s="403">
        <v>8.9543208920000001</v>
      </c>
      <c r="BT19" s="403">
        <v>8.6399247979999991</v>
      </c>
      <c r="BU19" s="403">
        <v>8.2833091169999999</v>
      </c>
      <c r="BV19" s="403">
        <v>8.3184513409999994</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620</v>
      </c>
      <c r="B21" s="172" t="s">
        <v>395</v>
      </c>
      <c r="C21" s="250">
        <v>32.491869680999997</v>
      </c>
      <c r="D21" s="250">
        <v>35.315351249999999</v>
      </c>
      <c r="E21" s="250">
        <v>34.241725615999997</v>
      </c>
      <c r="F21" s="250">
        <v>34.568234306999997</v>
      </c>
      <c r="G21" s="250">
        <v>33.593833963000002</v>
      </c>
      <c r="H21" s="250">
        <v>32.494104276999998</v>
      </c>
      <c r="I21" s="250">
        <v>32.138545092999998</v>
      </c>
      <c r="J21" s="250">
        <v>33.404695558999997</v>
      </c>
      <c r="K21" s="250">
        <v>33.017231475000003</v>
      </c>
      <c r="L21" s="250">
        <v>32.200072376000001</v>
      </c>
      <c r="M21" s="250">
        <v>34.495779358</v>
      </c>
      <c r="N21" s="250">
        <v>35.418805945000003</v>
      </c>
      <c r="O21" s="250">
        <v>34.109663646000001</v>
      </c>
      <c r="P21" s="250">
        <v>34.643498088999998</v>
      </c>
      <c r="Q21" s="250">
        <v>35.517435972999998</v>
      </c>
      <c r="R21" s="250">
        <v>34.253732519000003</v>
      </c>
      <c r="S21" s="250">
        <v>34.982102845</v>
      </c>
      <c r="T21" s="250">
        <v>34.864290918000002</v>
      </c>
      <c r="U21" s="250">
        <v>33.671214503999998</v>
      </c>
      <c r="V21" s="250">
        <v>33.576190814</v>
      </c>
      <c r="W21" s="250">
        <v>34.96690615</v>
      </c>
      <c r="X21" s="250">
        <v>33.914282331999999</v>
      </c>
      <c r="Y21" s="250">
        <v>36.506436966999999</v>
      </c>
      <c r="Z21" s="250">
        <v>35.360959555000001</v>
      </c>
      <c r="AA21" s="250">
        <v>35.447510530999999</v>
      </c>
      <c r="AB21" s="250">
        <v>36.642094264999997</v>
      </c>
      <c r="AC21" s="250">
        <v>35.877352948000002</v>
      </c>
      <c r="AD21" s="250">
        <v>35.782558342000002</v>
      </c>
      <c r="AE21" s="250">
        <v>35.525526374999998</v>
      </c>
      <c r="AF21" s="250">
        <v>35.069635660000003</v>
      </c>
      <c r="AG21" s="250">
        <v>34.880416639000003</v>
      </c>
      <c r="AH21" s="250">
        <v>34.442185858000002</v>
      </c>
      <c r="AI21" s="250">
        <v>34.975900349</v>
      </c>
      <c r="AJ21" s="250">
        <v>34.401242762000003</v>
      </c>
      <c r="AK21" s="250">
        <v>35.687354542000001</v>
      </c>
      <c r="AL21" s="250">
        <v>36.844144819999997</v>
      </c>
      <c r="AM21" s="250">
        <v>36.117908440999997</v>
      </c>
      <c r="AN21" s="250">
        <v>37.002272161</v>
      </c>
      <c r="AO21" s="250">
        <v>36.217210111</v>
      </c>
      <c r="AP21" s="250">
        <v>36.380045488</v>
      </c>
      <c r="AQ21" s="250">
        <v>35.874193441999999</v>
      </c>
      <c r="AR21" s="250">
        <v>35.473850964999997</v>
      </c>
      <c r="AS21" s="250">
        <v>35.557102036000003</v>
      </c>
      <c r="AT21" s="250">
        <v>35.168491273999997</v>
      </c>
      <c r="AU21" s="250">
        <v>35.531080877000001</v>
      </c>
      <c r="AV21" s="250">
        <v>34.829198624</v>
      </c>
      <c r="AW21" s="250">
        <v>36.771352028000003</v>
      </c>
      <c r="AX21" s="250">
        <v>37.618508442</v>
      </c>
      <c r="AY21" s="250">
        <v>36.440321756000003</v>
      </c>
      <c r="AZ21" s="250">
        <v>35.733933415000003</v>
      </c>
      <c r="BA21" s="403">
        <v>35.734277953000003</v>
      </c>
      <c r="BB21" s="403">
        <v>36.055793602999998</v>
      </c>
      <c r="BC21" s="403">
        <v>35.974277074</v>
      </c>
      <c r="BD21" s="403">
        <v>35.937262554</v>
      </c>
      <c r="BE21" s="403">
        <v>35.906164728999997</v>
      </c>
      <c r="BF21" s="403">
        <v>35.495026330000002</v>
      </c>
      <c r="BG21" s="403">
        <v>36.217919993999999</v>
      </c>
      <c r="BH21" s="403">
        <v>35.584045285999998</v>
      </c>
      <c r="BI21" s="403">
        <v>37.202643502999997</v>
      </c>
      <c r="BJ21" s="403">
        <v>38.296015060000002</v>
      </c>
      <c r="BK21" s="403">
        <v>37.214544158999999</v>
      </c>
      <c r="BL21" s="403">
        <v>38.549446922999998</v>
      </c>
      <c r="BM21" s="403">
        <v>37.911397117</v>
      </c>
      <c r="BN21" s="403">
        <v>37.755878240000001</v>
      </c>
      <c r="BO21" s="403">
        <v>37.340525143000001</v>
      </c>
      <c r="BP21" s="403">
        <v>37.028103108000003</v>
      </c>
      <c r="BQ21" s="403">
        <v>36.774970623999998</v>
      </c>
      <c r="BR21" s="403">
        <v>36.345528698000003</v>
      </c>
      <c r="BS21" s="403">
        <v>37.091040018000001</v>
      </c>
      <c r="BT21" s="403">
        <v>36.363846961999997</v>
      </c>
      <c r="BU21" s="403">
        <v>38.000816905999997</v>
      </c>
      <c r="BV21" s="403">
        <v>39.088886090000003</v>
      </c>
    </row>
    <row r="22" spans="1:74" ht="11.1" customHeight="1" x14ac:dyDescent="0.2">
      <c r="A22" s="162" t="s">
        <v>296</v>
      </c>
      <c r="B22" s="173" t="s">
        <v>344</v>
      </c>
      <c r="C22" s="250">
        <v>11.669654116</v>
      </c>
      <c r="D22" s="250">
        <v>13.697185601999999</v>
      </c>
      <c r="E22" s="250">
        <v>13.112451495</v>
      </c>
      <c r="F22" s="250">
        <v>13.673284133999999</v>
      </c>
      <c r="G22" s="250">
        <v>13.387712549</v>
      </c>
      <c r="H22" s="250">
        <v>12.933787663</v>
      </c>
      <c r="I22" s="250">
        <v>12.380446909</v>
      </c>
      <c r="J22" s="250">
        <v>13.040167523999999</v>
      </c>
      <c r="K22" s="250">
        <v>13.134076529</v>
      </c>
      <c r="L22" s="250">
        <v>12.006944054</v>
      </c>
      <c r="M22" s="250">
        <v>13.428744706</v>
      </c>
      <c r="N22" s="250">
        <v>14.050825086</v>
      </c>
      <c r="O22" s="250">
        <v>13.113177082</v>
      </c>
      <c r="P22" s="250">
        <v>13.174905278000001</v>
      </c>
      <c r="Q22" s="250">
        <v>13.812413640999999</v>
      </c>
      <c r="R22" s="250">
        <v>13.428385386</v>
      </c>
      <c r="S22" s="250">
        <v>14.056099744999999</v>
      </c>
      <c r="T22" s="250">
        <v>13.963389136</v>
      </c>
      <c r="U22" s="250">
        <v>13.054608418999999</v>
      </c>
      <c r="V22" s="250">
        <v>12.886119937</v>
      </c>
      <c r="W22" s="250">
        <v>14.222384134</v>
      </c>
      <c r="X22" s="250">
        <v>13.184165341</v>
      </c>
      <c r="Y22" s="250">
        <v>14.715356455</v>
      </c>
      <c r="Z22" s="250">
        <v>13.219516443</v>
      </c>
      <c r="AA22" s="250">
        <v>13.703578621</v>
      </c>
      <c r="AB22" s="250">
        <v>14.120864545</v>
      </c>
      <c r="AC22" s="250">
        <v>14.03744075</v>
      </c>
      <c r="AD22" s="250">
        <v>14.332096161000001</v>
      </c>
      <c r="AE22" s="250">
        <v>14.128112786000001</v>
      </c>
      <c r="AF22" s="250">
        <v>13.971399134</v>
      </c>
      <c r="AG22" s="250">
        <v>13.919222718</v>
      </c>
      <c r="AH22" s="250">
        <v>13.495468989000001</v>
      </c>
      <c r="AI22" s="250">
        <v>14.231429350000001</v>
      </c>
      <c r="AJ22" s="250">
        <v>13.401391683</v>
      </c>
      <c r="AK22" s="250">
        <v>14.245969315</v>
      </c>
      <c r="AL22" s="250">
        <v>14.648039119</v>
      </c>
      <c r="AM22" s="250">
        <v>14.125032126000001</v>
      </c>
      <c r="AN22" s="250">
        <v>14.553454388</v>
      </c>
      <c r="AO22" s="250">
        <v>14.465985649</v>
      </c>
      <c r="AP22" s="250">
        <v>14.867746849</v>
      </c>
      <c r="AQ22" s="250">
        <v>14.655750034</v>
      </c>
      <c r="AR22" s="250">
        <v>14.492261306</v>
      </c>
      <c r="AS22" s="250">
        <v>14.436264142000001</v>
      </c>
      <c r="AT22" s="250">
        <v>13.997377704</v>
      </c>
      <c r="AU22" s="250">
        <v>14.752776985000001</v>
      </c>
      <c r="AV22" s="250">
        <v>13.895076673</v>
      </c>
      <c r="AW22" s="250">
        <v>14.761991782000001</v>
      </c>
      <c r="AX22" s="250">
        <v>15.172961741</v>
      </c>
      <c r="AY22" s="250">
        <v>14.583114975000001</v>
      </c>
      <c r="AZ22" s="250">
        <v>13.070564491000001</v>
      </c>
      <c r="BA22" s="403">
        <v>13.979290184</v>
      </c>
      <c r="BB22" s="403">
        <v>14.812811631000001</v>
      </c>
      <c r="BC22" s="403">
        <v>14.795835088</v>
      </c>
      <c r="BD22" s="403">
        <v>14.751101307000001</v>
      </c>
      <c r="BE22" s="403">
        <v>14.809161230000001</v>
      </c>
      <c r="BF22" s="403">
        <v>14.352288436</v>
      </c>
      <c r="BG22" s="403">
        <v>15.142310117999999</v>
      </c>
      <c r="BH22" s="403">
        <v>14.298639444999999</v>
      </c>
      <c r="BI22" s="403">
        <v>15.206277453</v>
      </c>
      <c r="BJ22" s="403">
        <v>15.638746848</v>
      </c>
      <c r="BK22" s="403">
        <v>15.057260983999999</v>
      </c>
      <c r="BL22" s="403">
        <v>15.511150035</v>
      </c>
      <c r="BM22" s="403">
        <v>15.415894700999999</v>
      </c>
      <c r="BN22" s="403">
        <v>15.73607494</v>
      </c>
      <c r="BO22" s="403">
        <v>15.509383902</v>
      </c>
      <c r="BP22" s="403">
        <v>15.335023954</v>
      </c>
      <c r="BQ22" s="403">
        <v>15.275853306</v>
      </c>
      <c r="BR22" s="403">
        <v>14.809277120999999</v>
      </c>
      <c r="BS22" s="403">
        <v>15.616077846</v>
      </c>
      <c r="BT22" s="403">
        <v>14.704447997999999</v>
      </c>
      <c r="BU22" s="403">
        <v>15.631363068000001</v>
      </c>
      <c r="BV22" s="403">
        <v>16.073017556</v>
      </c>
    </row>
    <row r="23" spans="1:74" ht="11.1" customHeight="1" x14ac:dyDescent="0.2">
      <c r="A23" s="162" t="s">
        <v>291</v>
      </c>
      <c r="B23" s="173" t="s">
        <v>621</v>
      </c>
      <c r="C23" s="250">
        <v>4.3649354839000001</v>
      </c>
      <c r="D23" s="250">
        <v>4.6503103448000003</v>
      </c>
      <c r="E23" s="250">
        <v>4.3763225806000001</v>
      </c>
      <c r="F23" s="250">
        <v>3.9476</v>
      </c>
      <c r="G23" s="250">
        <v>3.5540322580999999</v>
      </c>
      <c r="H23" s="250">
        <v>3.5358000000000001</v>
      </c>
      <c r="I23" s="250">
        <v>3.7540322581000001</v>
      </c>
      <c r="J23" s="250">
        <v>3.8355483870999998</v>
      </c>
      <c r="K23" s="250">
        <v>3.6974666667</v>
      </c>
      <c r="L23" s="250">
        <v>3.7525483871</v>
      </c>
      <c r="M23" s="250">
        <v>4.1321000000000003</v>
      </c>
      <c r="N23" s="250">
        <v>4.5711290323</v>
      </c>
      <c r="O23" s="250">
        <v>4.1518064515999997</v>
      </c>
      <c r="P23" s="250">
        <v>4.5375714285999997</v>
      </c>
      <c r="Q23" s="250">
        <v>4.2543225806000002</v>
      </c>
      <c r="R23" s="250">
        <v>3.8262333332999998</v>
      </c>
      <c r="S23" s="250">
        <v>3.5390000000000001</v>
      </c>
      <c r="T23" s="250">
        <v>3.5089333332999999</v>
      </c>
      <c r="U23" s="250">
        <v>3.6216451613</v>
      </c>
      <c r="V23" s="250">
        <v>3.7319032258</v>
      </c>
      <c r="W23" s="250">
        <v>3.6640000000000001</v>
      </c>
      <c r="X23" s="250">
        <v>3.6344516129</v>
      </c>
      <c r="Y23" s="250">
        <v>4.1334333333000002</v>
      </c>
      <c r="Z23" s="250">
        <v>4.5358064516000001</v>
      </c>
      <c r="AA23" s="250">
        <v>4.2957741934999998</v>
      </c>
      <c r="AB23" s="250">
        <v>4.5983928571000003</v>
      </c>
      <c r="AC23" s="250">
        <v>4.0703870968000002</v>
      </c>
      <c r="AD23" s="250">
        <v>3.6341333332999999</v>
      </c>
      <c r="AE23" s="250">
        <v>3.4660645160999999</v>
      </c>
      <c r="AF23" s="250">
        <v>3.2684333333</v>
      </c>
      <c r="AG23" s="250">
        <v>3.5340645160999999</v>
      </c>
      <c r="AH23" s="250">
        <v>3.6288064516</v>
      </c>
      <c r="AI23" s="250">
        <v>3.5268999999999999</v>
      </c>
      <c r="AJ23" s="250">
        <v>3.6527419354999999</v>
      </c>
      <c r="AK23" s="250">
        <v>3.8920666666999999</v>
      </c>
      <c r="AL23" s="250">
        <v>4.2278387097000003</v>
      </c>
      <c r="AM23" s="250">
        <v>4.0896129031999999</v>
      </c>
      <c r="AN23" s="250">
        <v>4.3378214285999999</v>
      </c>
      <c r="AO23" s="250">
        <v>3.8529677419000001</v>
      </c>
      <c r="AP23" s="250">
        <v>3.5878000000000001</v>
      </c>
      <c r="AQ23" s="250">
        <v>3.3220645161000002</v>
      </c>
      <c r="AR23" s="250">
        <v>3.3139666666999998</v>
      </c>
      <c r="AS23" s="250">
        <v>3.4063870968000001</v>
      </c>
      <c r="AT23" s="250">
        <v>3.4400645161000001</v>
      </c>
      <c r="AU23" s="250">
        <v>3.4891999999999999</v>
      </c>
      <c r="AV23" s="250">
        <v>3.3642580645</v>
      </c>
      <c r="AW23" s="250">
        <v>3.7523666667</v>
      </c>
      <c r="AX23" s="250">
        <v>4.2922879610000004</v>
      </c>
      <c r="AY23" s="250">
        <v>3.9158253809999999</v>
      </c>
      <c r="AZ23" s="250">
        <v>4.1772119109999997</v>
      </c>
      <c r="BA23" s="403">
        <v>3.8176867429999999</v>
      </c>
      <c r="BB23" s="403">
        <v>3.412122858</v>
      </c>
      <c r="BC23" s="403">
        <v>3.0995566640000001</v>
      </c>
      <c r="BD23" s="403">
        <v>3.1263916850000002</v>
      </c>
      <c r="BE23" s="403">
        <v>3.2720887890000001</v>
      </c>
      <c r="BF23" s="403">
        <v>3.367903852</v>
      </c>
      <c r="BG23" s="403">
        <v>3.272446264</v>
      </c>
      <c r="BH23" s="403">
        <v>3.3099798279999999</v>
      </c>
      <c r="BI23" s="403">
        <v>3.5605205240000002</v>
      </c>
      <c r="BJ23" s="403">
        <v>4.0765999620000004</v>
      </c>
      <c r="BK23" s="403">
        <v>3.826316855</v>
      </c>
      <c r="BL23" s="403">
        <v>4.0716187770000003</v>
      </c>
      <c r="BM23" s="403">
        <v>3.731904943</v>
      </c>
      <c r="BN23" s="403">
        <v>3.3600798049999998</v>
      </c>
      <c r="BO23" s="403">
        <v>3.0689225740000001</v>
      </c>
      <c r="BP23" s="403">
        <v>3.0872288879999998</v>
      </c>
      <c r="BQ23" s="403">
        <v>3.212313403</v>
      </c>
      <c r="BR23" s="403">
        <v>3.3054388929999998</v>
      </c>
      <c r="BS23" s="403">
        <v>3.2126608440000002</v>
      </c>
      <c r="BT23" s="403">
        <v>3.2335899509999999</v>
      </c>
      <c r="BU23" s="403">
        <v>3.477097852</v>
      </c>
      <c r="BV23" s="403">
        <v>3.9786907</v>
      </c>
    </row>
    <row r="24" spans="1:74" ht="11.1" customHeight="1" x14ac:dyDescent="0.2">
      <c r="A24" s="162" t="s">
        <v>622</v>
      </c>
      <c r="B24" s="173" t="s">
        <v>345</v>
      </c>
      <c r="C24" s="250">
        <v>4.1111770972999997</v>
      </c>
      <c r="D24" s="250">
        <v>4.4268258208000004</v>
      </c>
      <c r="E24" s="250">
        <v>4.4362192873000001</v>
      </c>
      <c r="F24" s="250">
        <v>4.3144364224</v>
      </c>
      <c r="G24" s="250">
        <v>4.2779275581</v>
      </c>
      <c r="H24" s="250">
        <v>4.2981334562000004</v>
      </c>
      <c r="I24" s="250">
        <v>4.0076148307999997</v>
      </c>
      <c r="J24" s="250">
        <v>4.2751005050000002</v>
      </c>
      <c r="K24" s="250">
        <v>3.9472619528999999</v>
      </c>
      <c r="L24" s="250">
        <v>4.2368896834000003</v>
      </c>
      <c r="M24" s="250">
        <v>4.3290191340000002</v>
      </c>
      <c r="N24" s="250">
        <v>4.1465072392</v>
      </c>
      <c r="O24" s="250">
        <v>3.9354843245</v>
      </c>
      <c r="P24" s="250">
        <v>4.3909469026999997</v>
      </c>
      <c r="Q24" s="250">
        <v>4.3929119154</v>
      </c>
      <c r="R24" s="250">
        <v>4.3899185046999998</v>
      </c>
      <c r="S24" s="250">
        <v>4.5567019452000004</v>
      </c>
      <c r="T24" s="250">
        <v>4.3566476283000002</v>
      </c>
      <c r="U24" s="250">
        <v>4.0606855716999997</v>
      </c>
      <c r="V24" s="250">
        <v>4.2136138983000002</v>
      </c>
      <c r="W24" s="250">
        <v>4.3141079510000004</v>
      </c>
      <c r="X24" s="250">
        <v>4.3744941416999996</v>
      </c>
      <c r="Y24" s="250">
        <v>4.5789314934999998</v>
      </c>
      <c r="Z24" s="250">
        <v>4.4941830224999997</v>
      </c>
      <c r="AA24" s="250">
        <v>4.3626166470000003</v>
      </c>
      <c r="AB24" s="250">
        <v>4.6318396530000001</v>
      </c>
      <c r="AC24" s="250">
        <v>4.704115367</v>
      </c>
      <c r="AD24" s="250">
        <v>4.6666470840000001</v>
      </c>
      <c r="AE24" s="250">
        <v>4.7258917629999999</v>
      </c>
      <c r="AF24" s="250">
        <v>4.7275415000000001</v>
      </c>
      <c r="AG24" s="250">
        <v>4.4050448429999998</v>
      </c>
      <c r="AH24" s="250">
        <v>4.3132168530000001</v>
      </c>
      <c r="AI24" s="250">
        <v>4.317958731</v>
      </c>
      <c r="AJ24" s="250">
        <v>4.5353406209999996</v>
      </c>
      <c r="AK24" s="250">
        <v>4.4773372809999996</v>
      </c>
      <c r="AL24" s="250">
        <v>4.7889569080000003</v>
      </c>
      <c r="AM24" s="250">
        <v>4.7344944269999996</v>
      </c>
      <c r="AN24" s="250">
        <v>4.8730298750000003</v>
      </c>
      <c r="AO24" s="250">
        <v>4.8610506879999997</v>
      </c>
      <c r="AP24" s="250">
        <v>4.7640311710000001</v>
      </c>
      <c r="AQ24" s="250">
        <v>4.8215922039999999</v>
      </c>
      <c r="AR24" s="250">
        <v>4.6508491269999999</v>
      </c>
      <c r="AS24" s="250">
        <v>4.6008069589999998</v>
      </c>
      <c r="AT24" s="250">
        <v>4.4959120270000001</v>
      </c>
      <c r="AU24" s="250">
        <v>4.3409558500000003</v>
      </c>
      <c r="AV24" s="250">
        <v>4.4870750130000001</v>
      </c>
      <c r="AW24" s="250">
        <v>4.9035851270000004</v>
      </c>
      <c r="AX24" s="250">
        <v>4.8413491510000002</v>
      </c>
      <c r="AY24" s="250">
        <v>4.7515882439999997</v>
      </c>
      <c r="AZ24" s="250">
        <v>5.0243088030000003</v>
      </c>
      <c r="BA24" s="403">
        <v>5.0196819550000003</v>
      </c>
      <c r="BB24" s="403">
        <v>4.9456154029999997</v>
      </c>
      <c r="BC24" s="403">
        <v>5.0184286269999996</v>
      </c>
      <c r="BD24" s="403">
        <v>4.9377954710000003</v>
      </c>
      <c r="BE24" s="403">
        <v>4.6828075069999997</v>
      </c>
      <c r="BF24" s="403">
        <v>4.5787414379999998</v>
      </c>
      <c r="BG24" s="403">
        <v>4.656710693</v>
      </c>
      <c r="BH24" s="403">
        <v>4.7797017940000002</v>
      </c>
      <c r="BI24" s="403">
        <v>4.97983624</v>
      </c>
      <c r="BJ24" s="403">
        <v>5.036581559</v>
      </c>
      <c r="BK24" s="403">
        <v>4.8678888469999997</v>
      </c>
      <c r="BL24" s="403">
        <v>5.2206919909999998</v>
      </c>
      <c r="BM24" s="403">
        <v>5.2158842940000003</v>
      </c>
      <c r="BN24" s="403">
        <v>5.1389227320000002</v>
      </c>
      <c r="BO24" s="403">
        <v>5.214581978</v>
      </c>
      <c r="BP24" s="403">
        <v>5.1307971459999999</v>
      </c>
      <c r="BQ24" s="403">
        <v>4.8658425669999996</v>
      </c>
      <c r="BR24" s="403">
        <v>4.7577089079999997</v>
      </c>
      <c r="BS24" s="403">
        <v>4.838725717</v>
      </c>
      <c r="BT24" s="403">
        <v>4.966524122</v>
      </c>
      <c r="BU24" s="403">
        <v>5.1744811459999998</v>
      </c>
      <c r="BV24" s="403">
        <v>5.2334444470000001</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623</v>
      </c>
      <c r="B26" s="172" t="s">
        <v>396</v>
      </c>
      <c r="C26" s="250">
        <v>4.1845504592999996</v>
      </c>
      <c r="D26" s="250">
        <v>4.2296331571000003</v>
      </c>
      <c r="E26" s="250">
        <v>4.2000369978999998</v>
      </c>
      <c r="F26" s="250">
        <v>4.1845768777999997</v>
      </c>
      <c r="G26" s="250">
        <v>4.2318586550999999</v>
      </c>
      <c r="H26" s="250">
        <v>4.2296652150999998</v>
      </c>
      <c r="I26" s="250">
        <v>4.0341441405999996</v>
      </c>
      <c r="J26" s="250">
        <v>4.1636740821</v>
      </c>
      <c r="K26" s="250">
        <v>4.0299594486999997</v>
      </c>
      <c r="L26" s="250">
        <v>4.0879367393999999</v>
      </c>
      <c r="M26" s="250">
        <v>4.3629469900000002</v>
      </c>
      <c r="N26" s="250">
        <v>4.1526532088000003</v>
      </c>
      <c r="O26" s="250">
        <v>4.1544891872000003</v>
      </c>
      <c r="P26" s="250">
        <v>4.3581374326000004</v>
      </c>
      <c r="Q26" s="250">
        <v>4.3717085899999999</v>
      </c>
      <c r="R26" s="250">
        <v>4.2880059580000003</v>
      </c>
      <c r="S26" s="250">
        <v>4.1839638726999997</v>
      </c>
      <c r="T26" s="250">
        <v>4.2075142766999996</v>
      </c>
      <c r="U26" s="250">
        <v>4.0371505662000002</v>
      </c>
      <c r="V26" s="250">
        <v>4.1321596584</v>
      </c>
      <c r="W26" s="250">
        <v>4.2236927140000002</v>
      </c>
      <c r="X26" s="250">
        <v>4.1467697702999997</v>
      </c>
      <c r="Y26" s="250">
        <v>4.1456841030999998</v>
      </c>
      <c r="Z26" s="250">
        <v>4.3161988197000003</v>
      </c>
      <c r="AA26" s="250">
        <v>4.4451048640000002</v>
      </c>
      <c r="AB26" s="250">
        <v>4.4482706609999996</v>
      </c>
      <c r="AC26" s="250">
        <v>4.4042106060000004</v>
      </c>
      <c r="AD26" s="250">
        <v>4.3428488109999996</v>
      </c>
      <c r="AE26" s="250">
        <v>4.4405233129999999</v>
      </c>
      <c r="AF26" s="250">
        <v>4.5155723669999999</v>
      </c>
      <c r="AG26" s="250">
        <v>4.2449339750000004</v>
      </c>
      <c r="AH26" s="250">
        <v>4.3447291610000001</v>
      </c>
      <c r="AI26" s="250">
        <v>4.4097017279999999</v>
      </c>
      <c r="AJ26" s="250">
        <v>4.5483966950000001</v>
      </c>
      <c r="AK26" s="250">
        <v>4.592025821</v>
      </c>
      <c r="AL26" s="250">
        <v>4.4996173820000003</v>
      </c>
      <c r="AM26" s="250">
        <v>4.4885543569999999</v>
      </c>
      <c r="AN26" s="250">
        <v>4.5396563179999996</v>
      </c>
      <c r="AO26" s="250">
        <v>4.5175500389999996</v>
      </c>
      <c r="AP26" s="250">
        <v>4.5192379640000002</v>
      </c>
      <c r="AQ26" s="250">
        <v>4.4759070589999999</v>
      </c>
      <c r="AR26" s="250">
        <v>4.5495358680000004</v>
      </c>
      <c r="AS26" s="250">
        <v>4.4006513480000002</v>
      </c>
      <c r="AT26" s="250">
        <v>4.4157823839999999</v>
      </c>
      <c r="AU26" s="250">
        <v>4.4848348959999997</v>
      </c>
      <c r="AV26" s="250">
        <v>4.6320684380000001</v>
      </c>
      <c r="AW26" s="250">
        <v>4.6765978910000001</v>
      </c>
      <c r="AX26" s="250">
        <v>4.5813937070000001</v>
      </c>
      <c r="AY26" s="250">
        <v>4.5506925020000004</v>
      </c>
      <c r="AZ26" s="250">
        <v>4.6022720020000003</v>
      </c>
      <c r="BA26" s="403">
        <v>4.5797273780000003</v>
      </c>
      <c r="BB26" s="403">
        <v>4.5842182119999997</v>
      </c>
      <c r="BC26" s="403">
        <v>4.5386365069999997</v>
      </c>
      <c r="BD26" s="403">
        <v>4.6121218190000004</v>
      </c>
      <c r="BE26" s="403">
        <v>4.4598807029999996</v>
      </c>
      <c r="BF26" s="403">
        <v>4.4772065540000003</v>
      </c>
      <c r="BG26" s="403">
        <v>4.5473894240000003</v>
      </c>
      <c r="BH26" s="403">
        <v>4.6975171509999996</v>
      </c>
      <c r="BI26" s="403">
        <v>4.7459910159999996</v>
      </c>
      <c r="BJ26" s="403">
        <v>4.6461947720000003</v>
      </c>
      <c r="BK26" s="403">
        <v>4.691488176</v>
      </c>
      <c r="BL26" s="403">
        <v>4.7444741419999996</v>
      </c>
      <c r="BM26" s="403">
        <v>4.7200260900000002</v>
      </c>
      <c r="BN26" s="403">
        <v>4.7243576100000002</v>
      </c>
      <c r="BO26" s="403">
        <v>4.6771011649999998</v>
      </c>
      <c r="BP26" s="403">
        <v>4.7519656169999998</v>
      </c>
      <c r="BQ26" s="403">
        <v>4.5957327240000003</v>
      </c>
      <c r="BR26" s="403">
        <v>4.6140180710000003</v>
      </c>
      <c r="BS26" s="403">
        <v>4.686666089</v>
      </c>
      <c r="BT26" s="403">
        <v>4.8425507059999999</v>
      </c>
      <c r="BU26" s="403">
        <v>4.8917750340000001</v>
      </c>
      <c r="BV26" s="403">
        <v>4.7869600610000003</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293</v>
      </c>
      <c r="B28" s="172" t="s">
        <v>547</v>
      </c>
      <c r="C28" s="250">
        <v>45.501620584000001</v>
      </c>
      <c r="D28" s="250">
        <v>47.755606684</v>
      </c>
      <c r="E28" s="250">
        <v>47.136101295000003</v>
      </c>
      <c r="F28" s="250">
        <v>46.198778963000002</v>
      </c>
      <c r="G28" s="250">
        <v>45.543209085999997</v>
      </c>
      <c r="H28" s="250">
        <v>46.606955839000001</v>
      </c>
      <c r="I28" s="250">
        <v>46.589666563999998</v>
      </c>
      <c r="J28" s="250">
        <v>48.163910831999999</v>
      </c>
      <c r="K28" s="250">
        <v>47.227695203000003</v>
      </c>
      <c r="L28" s="250">
        <v>46.695114681</v>
      </c>
      <c r="M28" s="250">
        <v>47.256906852</v>
      </c>
      <c r="N28" s="250">
        <v>48.224158553999999</v>
      </c>
      <c r="O28" s="250">
        <v>45.962734961000002</v>
      </c>
      <c r="P28" s="250">
        <v>46.952313601999997</v>
      </c>
      <c r="Q28" s="250">
        <v>47.714637031000002</v>
      </c>
      <c r="R28" s="250">
        <v>46.017662688999998</v>
      </c>
      <c r="S28" s="250">
        <v>47.105372424999999</v>
      </c>
      <c r="T28" s="250">
        <v>48.075417135000002</v>
      </c>
      <c r="U28" s="250">
        <v>47.586856709000003</v>
      </c>
      <c r="V28" s="250">
        <v>47.861550061999999</v>
      </c>
      <c r="W28" s="250">
        <v>47.45497142</v>
      </c>
      <c r="X28" s="250">
        <v>47.247683404999997</v>
      </c>
      <c r="Y28" s="250">
        <v>48.390482497999997</v>
      </c>
      <c r="Z28" s="250">
        <v>48.299259128000003</v>
      </c>
      <c r="AA28" s="250">
        <v>47.250758388000001</v>
      </c>
      <c r="AB28" s="250">
        <v>48.097154996999997</v>
      </c>
      <c r="AC28" s="250">
        <v>48.069375336</v>
      </c>
      <c r="AD28" s="250">
        <v>46.787004809000003</v>
      </c>
      <c r="AE28" s="250">
        <v>46.917223876000001</v>
      </c>
      <c r="AF28" s="250">
        <v>47.552732798000001</v>
      </c>
      <c r="AG28" s="250">
        <v>48.182400903000001</v>
      </c>
      <c r="AH28" s="250">
        <v>48.838005908</v>
      </c>
      <c r="AI28" s="250">
        <v>47.142182986999998</v>
      </c>
      <c r="AJ28" s="250">
        <v>47.968171529000003</v>
      </c>
      <c r="AK28" s="250">
        <v>47.887353629000003</v>
      </c>
      <c r="AL28" s="250">
        <v>46.906409607000001</v>
      </c>
      <c r="AM28" s="250">
        <v>47.484582891999999</v>
      </c>
      <c r="AN28" s="250">
        <v>48.006313744000003</v>
      </c>
      <c r="AO28" s="250">
        <v>46.728702915</v>
      </c>
      <c r="AP28" s="250">
        <v>47.055474439000001</v>
      </c>
      <c r="AQ28" s="250">
        <v>46.233548876</v>
      </c>
      <c r="AR28" s="250">
        <v>46.858072350999997</v>
      </c>
      <c r="AS28" s="250">
        <v>48.148320970999997</v>
      </c>
      <c r="AT28" s="250">
        <v>48.331104379000003</v>
      </c>
      <c r="AU28" s="250">
        <v>47.093197226999997</v>
      </c>
      <c r="AV28" s="250">
        <v>47.604723190000001</v>
      </c>
      <c r="AW28" s="250">
        <v>47.188114345000002</v>
      </c>
      <c r="AX28" s="250">
        <v>47.796423038999997</v>
      </c>
      <c r="AY28" s="250">
        <v>45.857804686999998</v>
      </c>
      <c r="AZ28" s="250">
        <v>47.459259551000002</v>
      </c>
      <c r="BA28" s="403">
        <v>46.536646349999998</v>
      </c>
      <c r="BB28" s="403">
        <v>45.793716963999998</v>
      </c>
      <c r="BC28" s="403">
        <v>45.695185148999997</v>
      </c>
      <c r="BD28" s="403">
        <v>47.040869817000001</v>
      </c>
      <c r="BE28" s="403">
        <v>47.611279375999999</v>
      </c>
      <c r="BF28" s="403">
        <v>48.129193516000001</v>
      </c>
      <c r="BG28" s="403">
        <v>47.565878974</v>
      </c>
      <c r="BH28" s="403">
        <v>47.831212008999998</v>
      </c>
      <c r="BI28" s="403">
        <v>47.719418632</v>
      </c>
      <c r="BJ28" s="403">
        <v>47.946197325999997</v>
      </c>
      <c r="BK28" s="403">
        <v>46.657919272000001</v>
      </c>
      <c r="BL28" s="403">
        <v>47.941118881000001</v>
      </c>
      <c r="BM28" s="403">
        <v>47.202551782</v>
      </c>
      <c r="BN28" s="403">
        <v>46.459890072999997</v>
      </c>
      <c r="BO28" s="403">
        <v>46.121691630999997</v>
      </c>
      <c r="BP28" s="403">
        <v>47.180686839000003</v>
      </c>
      <c r="BQ28" s="403">
        <v>47.677653683000003</v>
      </c>
      <c r="BR28" s="403">
        <v>48.015724771999999</v>
      </c>
      <c r="BS28" s="403">
        <v>47.562785234000003</v>
      </c>
      <c r="BT28" s="403">
        <v>47.686275395000003</v>
      </c>
      <c r="BU28" s="403">
        <v>47.639057444000002</v>
      </c>
      <c r="BV28" s="403">
        <v>47.787111199999998</v>
      </c>
    </row>
    <row r="29" spans="1:74" ht="11.1" customHeight="1" x14ac:dyDescent="0.2">
      <c r="A29" s="162" t="s">
        <v>299</v>
      </c>
      <c r="B29" s="172" t="s">
        <v>548</v>
      </c>
      <c r="C29" s="250">
        <v>47.410676381000002</v>
      </c>
      <c r="D29" s="250">
        <v>50.222237405999998</v>
      </c>
      <c r="E29" s="250">
        <v>49.779620848999997</v>
      </c>
      <c r="F29" s="250">
        <v>50.374653913000003</v>
      </c>
      <c r="G29" s="250">
        <v>50.397936858000001</v>
      </c>
      <c r="H29" s="250">
        <v>50.020872296999997</v>
      </c>
      <c r="I29" s="250">
        <v>49.343914906000002</v>
      </c>
      <c r="J29" s="250">
        <v>50.941006899000001</v>
      </c>
      <c r="K29" s="250">
        <v>49.737737842000001</v>
      </c>
      <c r="L29" s="250">
        <v>48.810309746999998</v>
      </c>
      <c r="M29" s="250">
        <v>50.364127615000001</v>
      </c>
      <c r="N29" s="250">
        <v>50.82818425</v>
      </c>
      <c r="O29" s="250">
        <v>49.294624564000003</v>
      </c>
      <c r="P29" s="250">
        <v>49.965630028</v>
      </c>
      <c r="Q29" s="250">
        <v>51.232130161000001</v>
      </c>
      <c r="R29" s="250">
        <v>50.591952675000002</v>
      </c>
      <c r="S29" s="250">
        <v>52.027723579000003</v>
      </c>
      <c r="T29" s="250">
        <v>52.827686106999998</v>
      </c>
      <c r="U29" s="250">
        <v>51.276391525999998</v>
      </c>
      <c r="V29" s="250">
        <v>51.226570010000003</v>
      </c>
      <c r="W29" s="250">
        <v>52.545166360000003</v>
      </c>
      <c r="X29" s="250">
        <v>51.159592222999997</v>
      </c>
      <c r="Y29" s="250">
        <v>52.682560559999999</v>
      </c>
      <c r="Z29" s="250">
        <v>51.160980459999998</v>
      </c>
      <c r="AA29" s="250">
        <v>50.871314710999997</v>
      </c>
      <c r="AB29" s="250">
        <v>51.695783593000002</v>
      </c>
      <c r="AC29" s="250">
        <v>51.926987627999999</v>
      </c>
      <c r="AD29" s="250">
        <v>52.130631514999997</v>
      </c>
      <c r="AE29" s="250">
        <v>52.510357145999997</v>
      </c>
      <c r="AF29" s="250">
        <v>53.239521472</v>
      </c>
      <c r="AG29" s="250">
        <v>52.614218956999999</v>
      </c>
      <c r="AH29" s="250">
        <v>52.15104951</v>
      </c>
      <c r="AI29" s="250">
        <v>52.672619738999998</v>
      </c>
      <c r="AJ29" s="250">
        <v>52.031851076999999</v>
      </c>
      <c r="AK29" s="250">
        <v>52.677972165</v>
      </c>
      <c r="AL29" s="250">
        <v>53.474346455999999</v>
      </c>
      <c r="AM29" s="250">
        <v>51.899509262999999</v>
      </c>
      <c r="AN29" s="250">
        <v>53.224135638999996</v>
      </c>
      <c r="AO29" s="250">
        <v>52.676759185999998</v>
      </c>
      <c r="AP29" s="250">
        <v>53.263957269000002</v>
      </c>
      <c r="AQ29" s="250">
        <v>53.650756252999997</v>
      </c>
      <c r="AR29" s="250">
        <v>53.662893074999999</v>
      </c>
      <c r="AS29" s="250">
        <v>53.809854086999998</v>
      </c>
      <c r="AT29" s="250">
        <v>53.129161670999999</v>
      </c>
      <c r="AU29" s="250">
        <v>53.707242639</v>
      </c>
      <c r="AV29" s="250">
        <v>52.810934097000001</v>
      </c>
      <c r="AW29" s="250">
        <v>54.029440907999998</v>
      </c>
      <c r="AX29" s="250">
        <v>54.647846938000001</v>
      </c>
      <c r="AY29" s="250">
        <v>52.626889265000003</v>
      </c>
      <c r="AZ29" s="250">
        <v>52.083378320000001</v>
      </c>
      <c r="BA29" s="403">
        <v>52.642293186000003</v>
      </c>
      <c r="BB29" s="403">
        <v>53.650031667999997</v>
      </c>
      <c r="BC29" s="403">
        <v>54.052292145000003</v>
      </c>
      <c r="BD29" s="403">
        <v>54.774660842000003</v>
      </c>
      <c r="BE29" s="403">
        <v>54.619369646000003</v>
      </c>
      <c r="BF29" s="403">
        <v>54.162272043999998</v>
      </c>
      <c r="BG29" s="403">
        <v>54.952218721999998</v>
      </c>
      <c r="BH29" s="403">
        <v>54.041038700999998</v>
      </c>
      <c r="BI29" s="403">
        <v>54.949885213999998</v>
      </c>
      <c r="BJ29" s="403">
        <v>55.611045050999998</v>
      </c>
      <c r="BK29" s="403">
        <v>53.722381052999999</v>
      </c>
      <c r="BL29" s="403">
        <v>55.252518680000001</v>
      </c>
      <c r="BM29" s="403">
        <v>54.956490139000003</v>
      </c>
      <c r="BN29" s="403">
        <v>55.400925905999998</v>
      </c>
      <c r="BO29" s="403">
        <v>55.695957859000004</v>
      </c>
      <c r="BP29" s="403">
        <v>56.184946992999997</v>
      </c>
      <c r="BQ29" s="403">
        <v>55.860763718000001</v>
      </c>
      <c r="BR29" s="403">
        <v>55.444504440999999</v>
      </c>
      <c r="BS29" s="403">
        <v>56.206851366000002</v>
      </c>
      <c r="BT29" s="403">
        <v>55.119871433</v>
      </c>
      <c r="BU29" s="403">
        <v>55.943153506000002</v>
      </c>
      <c r="BV29" s="403">
        <v>56.585361710999997</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300</v>
      </c>
      <c r="B31" s="172" t="s">
        <v>549</v>
      </c>
      <c r="C31" s="250">
        <v>92.912296966</v>
      </c>
      <c r="D31" s="250">
        <v>97.977844090000005</v>
      </c>
      <c r="E31" s="250">
        <v>96.915722144</v>
      </c>
      <c r="F31" s="250">
        <v>96.573432877000002</v>
      </c>
      <c r="G31" s="250">
        <v>95.941145943999999</v>
      </c>
      <c r="H31" s="250">
        <v>96.627828136000005</v>
      </c>
      <c r="I31" s="250">
        <v>95.933581470999997</v>
      </c>
      <c r="J31" s="250">
        <v>99.104917731</v>
      </c>
      <c r="K31" s="250">
        <v>96.965433044999997</v>
      </c>
      <c r="L31" s="250">
        <v>95.505424429000001</v>
      </c>
      <c r="M31" s="250">
        <v>97.621034467000001</v>
      </c>
      <c r="N31" s="250">
        <v>99.052342804000006</v>
      </c>
      <c r="O31" s="250">
        <v>95.257359524999998</v>
      </c>
      <c r="P31" s="250">
        <v>96.917943629000007</v>
      </c>
      <c r="Q31" s="250">
        <v>98.946767191999996</v>
      </c>
      <c r="R31" s="250">
        <v>96.609615364000007</v>
      </c>
      <c r="S31" s="250">
        <v>99.133096003999995</v>
      </c>
      <c r="T31" s="250">
        <v>100.90310323999999</v>
      </c>
      <c r="U31" s="250">
        <v>98.863248235</v>
      </c>
      <c r="V31" s="250">
        <v>99.088120071999995</v>
      </c>
      <c r="W31" s="250">
        <v>100.00013778</v>
      </c>
      <c r="X31" s="250">
        <v>98.407275627999994</v>
      </c>
      <c r="Y31" s="250">
        <v>101.07304306</v>
      </c>
      <c r="Z31" s="250">
        <v>99.460239587999993</v>
      </c>
      <c r="AA31" s="250">
        <v>98.122073099000005</v>
      </c>
      <c r="AB31" s="250">
        <v>99.792938590000006</v>
      </c>
      <c r="AC31" s="250">
        <v>99.996362963999999</v>
      </c>
      <c r="AD31" s="250">
        <v>98.917636325000004</v>
      </c>
      <c r="AE31" s="250">
        <v>99.427581021999998</v>
      </c>
      <c r="AF31" s="250">
        <v>100.79225427</v>
      </c>
      <c r="AG31" s="250">
        <v>100.79661986000001</v>
      </c>
      <c r="AH31" s="250">
        <v>100.98905542</v>
      </c>
      <c r="AI31" s="250">
        <v>99.814802725000007</v>
      </c>
      <c r="AJ31" s="250">
        <v>100.00002261</v>
      </c>
      <c r="AK31" s="250">
        <v>100.56532579</v>
      </c>
      <c r="AL31" s="250">
        <v>100.38075606</v>
      </c>
      <c r="AM31" s="250">
        <v>99.384092155000005</v>
      </c>
      <c r="AN31" s="250">
        <v>101.23044938</v>
      </c>
      <c r="AO31" s="250">
        <v>99.405462100999998</v>
      </c>
      <c r="AP31" s="250">
        <v>100.31943171</v>
      </c>
      <c r="AQ31" s="250">
        <v>99.884305128999998</v>
      </c>
      <c r="AR31" s="250">
        <v>100.52096543</v>
      </c>
      <c r="AS31" s="250">
        <v>101.95817506</v>
      </c>
      <c r="AT31" s="250">
        <v>101.46026605</v>
      </c>
      <c r="AU31" s="250">
        <v>100.80043987000001</v>
      </c>
      <c r="AV31" s="250">
        <v>100.41565729</v>
      </c>
      <c r="AW31" s="250">
        <v>101.21755525</v>
      </c>
      <c r="AX31" s="250">
        <v>102.44426998</v>
      </c>
      <c r="AY31" s="250">
        <v>98.484693952000001</v>
      </c>
      <c r="AZ31" s="250">
        <v>99.542637870999997</v>
      </c>
      <c r="BA31" s="403">
        <v>99.178939536000001</v>
      </c>
      <c r="BB31" s="403">
        <v>99.443748631999995</v>
      </c>
      <c r="BC31" s="403">
        <v>99.747477294000007</v>
      </c>
      <c r="BD31" s="403">
        <v>101.81553065999999</v>
      </c>
      <c r="BE31" s="403">
        <v>102.23064902</v>
      </c>
      <c r="BF31" s="403">
        <v>102.29146556000001</v>
      </c>
      <c r="BG31" s="403">
        <v>102.5180977</v>
      </c>
      <c r="BH31" s="403">
        <v>101.87225071</v>
      </c>
      <c r="BI31" s="403">
        <v>102.66930385000001</v>
      </c>
      <c r="BJ31" s="403">
        <v>103.55724238000001</v>
      </c>
      <c r="BK31" s="403">
        <v>100.38030033</v>
      </c>
      <c r="BL31" s="403">
        <v>103.19363756</v>
      </c>
      <c r="BM31" s="403">
        <v>102.15904192000001</v>
      </c>
      <c r="BN31" s="403">
        <v>101.86081598</v>
      </c>
      <c r="BO31" s="403">
        <v>101.81764948999999</v>
      </c>
      <c r="BP31" s="403">
        <v>103.36563382999999</v>
      </c>
      <c r="BQ31" s="403">
        <v>103.5384174</v>
      </c>
      <c r="BR31" s="403">
        <v>103.46022920999999</v>
      </c>
      <c r="BS31" s="403">
        <v>103.7696366</v>
      </c>
      <c r="BT31" s="403">
        <v>102.80614683</v>
      </c>
      <c r="BU31" s="403">
        <v>103.58221095</v>
      </c>
      <c r="BV31" s="403">
        <v>104.37247291</v>
      </c>
    </row>
    <row r="32" spans="1:74" ht="11.1" customHeight="1" x14ac:dyDescent="0.2">
      <c r="B32" s="172"/>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403"/>
      <c r="BB32" s="403"/>
      <c r="BC32" s="403"/>
      <c r="BD32" s="403"/>
      <c r="BE32" s="403"/>
      <c r="BF32" s="403"/>
      <c r="BG32" s="403"/>
      <c r="BH32" s="403"/>
      <c r="BI32" s="403"/>
      <c r="BJ32" s="403"/>
      <c r="BK32" s="403"/>
      <c r="BL32" s="403"/>
      <c r="BM32" s="403"/>
      <c r="BN32" s="403"/>
      <c r="BO32" s="403"/>
      <c r="BP32" s="403"/>
      <c r="BQ32" s="403"/>
      <c r="BR32" s="403"/>
      <c r="BS32" s="403"/>
      <c r="BT32" s="403"/>
      <c r="BU32" s="403"/>
      <c r="BV32" s="403"/>
    </row>
    <row r="33" spans="1:74" ht="11.1" customHeight="1" x14ac:dyDescent="0.2">
      <c r="B33" s="172" t="s">
        <v>314</v>
      </c>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c r="AE33" s="250"/>
      <c r="AF33" s="250"/>
      <c r="AG33" s="250"/>
      <c r="AH33" s="250"/>
      <c r="AI33" s="250"/>
      <c r="AJ33" s="250"/>
      <c r="AK33" s="250"/>
      <c r="AL33" s="250"/>
      <c r="AM33" s="250"/>
      <c r="AN33" s="250"/>
      <c r="AO33" s="250"/>
      <c r="AP33" s="250"/>
      <c r="AQ33" s="250"/>
      <c r="AR33" s="250"/>
      <c r="AS33" s="250"/>
      <c r="AT33" s="250"/>
      <c r="AU33" s="250"/>
      <c r="AV33" s="250"/>
      <c r="AW33" s="250"/>
      <c r="AX33" s="250"/>
      <c r="AY33" s="250"/>
      <c r="AZ33" s="250"/>
      <c r="BA33" s="403"/>
      <c r="BB33" s="403"/>
      <c r="BC33" s="403"/>
      <c r="BD33" s="403"/>
      <c r="BE33" s="403"/>
      <c r="BF33" s="403"/>
      <c r="BG33" s="403"/>
      <c r="BH33" s="403"/>
      <c r="BI33" s="403"/>
      <c r="BJ33" s="403"/>
      <c r="BK33" s="403"/>
      <c r="BL33" s="403"/>
      <c r="BM33" s="403"/>
      <c r="BN33" s="403"/>
      <c r="BO33" s="403"/>
      <c r="BP33" s="403"/>
      <c r="BQ33" s="403"/>
      <c r="BR33" s="403"/>
      <c r="BS33" s="403"/>
      <c r="BT33" s="403"/>
      <c r="BU33" s="403"/>
      <c r="BV33" s="403"/>
    </row>
    <row r="34" spans="1:74" ht="11.1" customHeight="1" x14ac:dyDescent="0.2">
      <c r="A34" s="162" t="s">
        <v>624</v>
      </c>
      <c r="B34" s="173" t="s">
        <v>1153</v>
      </c>
      <c r="C34" s="250">
        <v>102.4664453</v>
      </c>
      <c r="D34" s="250">
        <v>102.7145596</v>
      </c>
      <c r="E34" s="250">
        <v>102.95746114000001</v>
      </c>
      <c r="F34" s="250">
        <v>103.19415614</v>
      </c>
      <c r="G34" s="250">
        <v>103.42737750000001</v>
      </c>
      <c r="H34" s="250">
        <v>103.65613144</v>
      </c>
      <c r="I34" s="250">
        <v>103.83797930999999</v>
      </c>
      <c r="J34" s="250">
        <v>104.08962739</v>
      </c>
      <c r="K34" s="250">
        <v>104.36863703</v>
      </c>
      <c r="L34" s="250">
        <v>104.71498167</v>
      </c>
      <c r="M34" s="250">
        <v>105.01873433999999</v>
      </c>
      <c r="N34" s="250">
        <v>105.31986849</v>
      </c>
      <c r="O34" s="250">
        <v>105.6305381</v>
      </c>
      <c r="P34" s="250">
        <v>105.91731971</v>
      </c>
      <c r="Q34" s="250">
        <v>106.19236730999999</v>
      </c>
      <c r="R34" s="250">
        <v>106.42296094</v>
      </c>
      <c r="S34" s="250">
        <v>106.69908048000001</v>
      </c>
      <c r="T34" s="250">
        <v>106.98800599</v>
      </c>
      <c r="U34" s="250">
        <v>107.31159529</v>
      </c>
      <c r="V34" s="250">
        <v>107.60973932</v>
      </c>
      <c r="W34" s="250">
        <v>107.90429594</v>
      </c>
      <c r="X34" s="250">
        <v>108.18610929</v>
      </c>
      <c r="Y34" s="250">
        <v>108.48035795</v>
      </c>
      <c r="Z34" s="250">
        <v>108.77788606999999</v>
      </c>
      <c r="AA34" s="250">
        <v>109.11487768000001</v>
      </c>
      <c r="AB34" s="250">
        <v>109.3918267</v>
      </c>
      <c r="AC34" s="250">
        <v>109.64491717</v>
      </c>
      <c r="AD34" s="250">
        <v>109.86350358999999</v>
      </c>
      <c r="AE34" s="250">
        <v>110.07686105000001</v>
      </c>
      <c r="AF34" s="250">
        <v>110.27434405</v>
      </c>
      <c r="AG34" s="250">
        <v>110.43171848999999</v>
      </c>
      <c r="AH34" s="250">
        <v>110.61562816999999</v>
      </c>
      <c r="AI34" s="250">
        <v>110.80183898</v>
      </c>
      <c r="AJ34" s="250">
        <v>110.99849715000001</v>
      </c>
      <c r="AK34" s="250">
        <v>111.18320056</v>
      </c>
      <c r="AL34" s="250">
        <v>111.36409542</v>
      </c>
      <c r="AM34" s="250">
        <v>111.53918643999999</v>
      </c>
      <c r="AN34" s="250">
        <v>111.7139607</v>
      </c>
      <c r="AO34" s="250">
        <v>111.88642290999999</v>
      </c>
      <c r="AP34" s="250">
        <v>112.05103247</v>
      </c>
      <c r="AQ34" s="250">
        <v>112.223026</v>
      </c>
      <c r="AR34" s="250">
        <v>112.39686291</v>
      </c>
      <c r="AS34" s="250">
        <v>112.57868175999999</v>
      </c>
      <c r="AT34" s="250">
        <v>112.75160150000001</v>
      </c>
      <c r="AU34" s="250">
        <v>112.92176069999999</v>
      </c>
      <c r="AV34" s="250">
        <v>113.12295191</v>
      </c>
      <c r="AW34" s="250">
        <v>113.26224559000001</v>
      </c>
      <c r="AX34" s="250">
        <v>113.37343429000001</v>
      </c>
      <c r="AY34" s="250">
        <v>113.32668246999999</v>
      </c>
      <c r="AZ34" s="250">
        <v>113.47903788000001</v>
      </c>
      <c r="BA34" s="403">
        <v>113.70066498</v>
      </c>
      <c r="BB34" s="403">
        <v>114.07569626999999</v>
      </c>
      <c r="BC34" s="403">
        <v>114.37276735</v>
      </c>
      <c r="BD34" s="403">
        <v>114.67601074</v>
      </c>
      <c r="BE34" s="403">
        <v>115.01653494999999</v>
      </c>
      <c r="BF34" s="403">
        <v>115.30879156</v>
      </c>
      <c r="BG34" s="403">
        <v>115.58388909</v>
      </c>
      <c r="BH34" s="403">
        <v>115.81108187</v>
      </c>
      <c r="BI34" s="403">
        <v>116.07492047</v>
      </c>
      <c r="BJ34" s="403">
        <v>116.34465923</v>
      </c>
      <c r="BK34" s="403">
        <v>116.63214800999999</v>
      </c>
      <c r="BL34" s="403">
        <v>116.9047997</v>
      </c>
      <c r="BM34" s="403">
        <v>117.17446416999999</v>
      </c>
      <c r="BN34" s="403">
        <v>117.43846502</v>
      </c>
      <c r="BO34" s="403">
        <v>117.70416231</v>
      </c>
      <c r="BP34" s="403">
        <v>117.96887966</v>
      </c>
      <c r="BQ34" s="403">
        <v>118.22596751</v>
      </c>
      <c r="BR34" s="403">
        <v>118.49371214</v>
      </c>
      <c r="BS34" s="403">
        <v>118.76546399</v>
      </c>
      <c r="BT34" s="403">
        <v>119.03721545000001</v>
      </c>
      <c r="BU34" s="403">
        <v>119.31998747</v>
      </c>
      <c r="BV34" s="403">
        <v>119.60977244</v>
      </c>
    </row>
    <row r="35" spans="1:74" ht="11.1" customHeight="1" x14ac:dyDescent="0.2">
      <c r="A35" s="162" t="s">
        <v>625</v>
      </c>
      <c r="B35" s="173" t="s">
        <v>853</v>
      </c>
      <c r="C35" s="477">
        <v>2.6883397039000001</v>
      </c>
      <c r="D35" s="477">
        <v>2.7176213239</v>
      </c>
      <c r="E35" s="477">
        <v>2.7324093362999999</v>
      </c>
      <c r="F35" s="477">
        <v>2.7169961994</v>
      </c>
      <c r="G35" s="477">
        <v>2.7149396054000001</v>
      </c>
      <c r="H35" s="477">
        <v>2.7104202586000001</v>
      </c>
      <c r="I35" s="477">
        <v>2.6503395995000001</v>
      </c>
      <c r="J35" s="477">
        <v>2.6808079238999998</v>
      </c>
      <c r="K35" s="477">
        <v>2.7483631893</v>
      </c>
      <c r="L35" s="477">
        <v>2.9321278189000002</v>
      </c>
      <c r="M35" s="477">
        <v>3.0137467468999999</v>
      </c>
      <c r="N35" s="477">
        <v>3.0727536038999999</v>
      </c>
      <c r="O35" s="477">
        <v>3.0879306784999998</v>
      </c>
      <c r="P35" s="477">
        <v>3.1181169729999998</v>
      </c>
      <c r="Q35" s="477">
        <v>3.1419832434999999</v>
      </c>
      <c r="R35" s="477">
        <v>3.1288639966999998</v>
      </c>
      <c r="S35" s="477">
        <v>3.1632852549999999</v>
      </c>
      <c r="T35" s="477">
        <v>3.2143535553000002</v>
      </c>
      <c r="U35" s="477">
        <v>3.3452268587999998</v>
      </c>
      <c r="V35" s="477">
        <v>3.3818085664000002</v>
      </c>
      <c r="W35" s="477">
        <v>3.3876641647999999</v>
      </c>
      <c r="X35" s="477">
        <v>3.3148338155000001</v>
      </c>
      <c r="Y35" s="477">
        <v>3.2961962724</v>
      </c>
      <c r="Z35" s="477">
        <v>3.2833477930999999</v>
      </c>
      <c r="AA35" s="477">
        <v>3.2986100826000002</v>
      </c>
      <c r="AB35" s="477">
        <v>3.2803955011000001</v>
      </c>
      <c r="AC35" s="477">
        <v>3.2512222316999999</v>
      </c>
      <c r="AD35" s="477">
        <v>3.2328950661999998</v>
      </c>
      <c r="AE35" s="477">
        <v>3.1657072829000001</v>
      </c>
      <c r="AF35" s="477">
        <v>3.0716882989999998</v>
      </c>
      <c r="AG35" s="477">
        <v>2.9075359436000001</v>
      </c>
      <c r="AH35" s="477">
        <v>2.7933241607000001</v>
      </c>
      <c r="AI35" s="477">
        <v>2.6852897912000002</v>
      </c>
      <c r="AJ35" s="477">
        <v>2.5995831458000001</v>
      </c>
      <c r="AK35" s="477">
        <v>2.4915502306000001</v>
      </c>
      <c r="AL35" s="477">
        <v>2.3775138911</v>
      </c>
      <c r="AM35" s="477">
        <v>2.2217948701000001</v>
      </c>
      <c r="AN35" s="477">
        <v>2.1227673646</v>
      </c>
      <c r="AO35" s="477">
        <v>2.0443316460999998</v>
      </c>
      <c r="AP35" s="477">
        <v>1.9911333668</v>
      </c>
      <c r="AQ35" s="477">
        <v>1.9496967234</v>
      </c>
      <c r="AR35" s="477">
        <v>1.9247621713</v>
      </c>
      <c r="AS35" s="477">
        <v>1.9441545443999999</v>
      </c>
      <c r="AT35" s="477">
        <v>1.9309869391000001</v>
      </c>
      <c r="AU35" s="477">
        <v>1.9132549906</v>
      </c>
      <c r="AV35" s="477">
        <v>1.9139491192</v>
      </c>
      <c r="AW35" s="477">
        <v>1.8699273083000001</v>
      </c>
      <c r="AX35" s="477">
        <v>1.8042968511999999</v>
      </c>
      <c r="AY35" s="477">
        <v>1.6025722390999999</v>
      </c>
      <c r="AZ35" s="477">
        <v>1.5799969612</v>
      </c>
      <c r="BA35" s="478">
        <v>1.6215033302999999</v>
      </c>
      <c r="BB35" s="478">
        <v>1.8069122174000001</v>
      </c>
      <c r="BC35" s="478">
        <v>1.9155973853999999</v>
      </c>
      <c r="BD35" s="478">
        <v>2.0277681905999998</v>
      </c>
      <c r="BE35" s="478">
        <v>2.1654660993000001</v>
      </c>
      <c r="BF35" s="478">
        <v>2.2679855749</v>
      </c>
      <c r="BG35" s="478">
        <v>2.3574981235000001</v>
      </c>
      <c r="BH35" s="478">
        <v>2.3762904972999999</v>
      </c>
      <c r="BI35" s="478">
        <v>2.4833296129</v>
      </c>
      <c r="BJ35" s="478">
        <v>2.6207417684999998</v>
      </c>
      <c r="BK35" s="478">
        <v>2.9167584068000001</v>
      </c>
      <c r="BL35" s="478">
        <v>3.0188498987000001</v>
      </c>
      <c r="BM35" s="478">
        <v>3.0552144872999998</v>
      </c>
      <c r="BN35" s="478">
        <v>2.9478397827</v>
      </c>
      <c r="BO35" s="478">
        <v>2.9127519083000002</v>
      </c>
      <c r="BP35" s="478">
        <v>2.8714540213999999</v>
      </c>
      <c r="BQ35" s="478">
        <v>2.7904097058000001</v>
      </c>
      <c r="BR35" s="478">
        <v>2.7620795701</v>
      </c>
      <c r="BS35" s="478">
        <v>2.7526110505000001</v>
      </c>
      <c r="BT35" s="478">
        <v>2.7856864175</v>
      </c>
      <c r="BU35" s="478">
        <v>2.7956659259999999</v>
      </c>
      <c r="BV35" s="478">
        <v>2.8064143448999999</v>
      </c>
    </row>
    <row r="36" spans="1:74" ht="11.1" customHeight="1" x14ac:dyDescent="0.2">
      <c r="A36" s="162" t="s">
        <v>854</v>
      </c>
      <c r="B36" s="173" t="s">
        <v>1154</v>
      </c>
      <c r="C36" s="250">
        <v>101.63310901</v>
      </c>
      <c r="D36" s="250">
        <v>101.78818551000001</v>
      </c>
      <c r="E36" s="250">
        <v>101.93506124</v>
      </c>
      <c r="F36" s="250">
        <v>102.06352541</v>
      </c>
      <c r="G36" s="250">
        <v>102.20165771000001</v>
      </c>
      <c r="H36" s="250">
        <v>102.33924734</v>
      </c>
      <c r="I36" s="250">
        <v>102.41768474</v>
      </c>
      <c r="J36" s="250">
        <v>102.59814623</v>
      </c>
      <c r="K36" s="250">
        <v>102.82202223</v>
      </c>
      <c r="L36" s="250">
        <v>103.15824059000001</v>
      </c>
      <c r="M36" s="250">
        <v>103.41724974</v>
      </c>
      <c r="N36" s="250">
        <v>103.66797751999999</v>
      </c>
      <c r="O36" s="250">
        <v>103.91465243</v>
      </c>
      <c r="P36" s="250">
        <v>104.14564609999999</v>
      </c>
      <c r="Q36" s="250">
        <v>104.36518701999999</v>
      </c>
      <c r="R36" s="250">
        <v>104.53883555</v>
      </c>
      <c r="S36" s="250">
        <v>104.76130071999999</v>
      </c>
      <c r="T36" s="250">
        <v>104.99814288</v>
      </c>
      <c r="U36" s="250">
        <v>105.25771466</v>
      </c>
      <c r="V36" s="250">
        <v>105.51704635</v>
      </c>
      <c r="W36" s="250">
        <v>105.78449057</v>
      </c>
      <c r="X36" s="250">
        <v>106.10677638</v>
      </c>
      <c r="Y36" s="250">
        <v>106.35539888</v>
      </c>
      <c r="Z36" s="250">
        <v>106.57708712</v>
      </c>
      <c r="AA36" s="250">
        <v>106.73304202999999</v>
      </c>
      <c r="AB36" s="250">
        <v>106.92996109000001</v>
      </c>
      <c r="AC36" s="250">
        <v>107.12904521</v>
      </c>
      <c r="AD36" s="250">
        <v>107.36429758</v>
      </c>
      <c r="AE36" s="250">
        <v>107.54220943</v>
      </c>
      <c r="AF36" s="250">
        <v>107.69678396</v>
      </c>
      <c r="AG36" s="250">
        <v>107.80420698</v>
      </c>
      <c r="AH36" s="250">
        <v>107.92996748</v>
      </c>
      <c r="AI36" s="250">
        <v>108.05025129000001</v>
      </c>
      <c r="AJ36" s="250">
        <v>108.11347161</v>
      </c>
      <c r="AK36" s="250">
        <v>108.26149212999999</v>
      </c>
      <c r="AL36" s="250">
        <v>108.44272605</v>
      </c>
      <c r="AM36" s="250">
        <v>108.73109844</v>
      </c>
      <c r="AN36" s="250">
        <v>108.92331537</v>
      </c>
      <c r="AO36" s="250">
        <v>109.0933019</v>
      </c>
      <c r="AP36" s="250">
        <v>109.21066405000001</v>
      </c>
      <c r="AQ36" s="250">
        <v>109.35898528</v>
      </c>
      <c r="AR36" s="250">
        <v>109.50787161</v>
      </c>
      <c r="AS36" s="250">
        <v>109.69341325000001</v>
      </c>
      <c r="AT36" s="250">
        <v>109.81636209</v>
      </c>
      <c r="AU36" s="250">
        <v>109.91280835000001</v>
      </c>
      <c r="AV36" s="250">
        <v>109.94886966999999</v>
      </c>
      <c r="AW36" s="250">
        <v>110.01772253</v>
      </c>
      <c r="AX36" s="250">
        <v>110.08548456</v>
      </c>
      <c r="AY36" s="250">
        <v>110.11038446000001</v>
      </c>
      <c r="AZ36" s="250">
        <v>110.20729335</v>
      </c>
      <c r="BA36" s="403">
        <v>110.33443990000001</v>
      </c>
      <c r="BB36" s="403">
        <v>110.52938107999999</v>
      </c>
      <c r="BC36" s="403">
        <v>110.68883525</v>
      </c>
      <c r="BD36" s="403">
        <v>110.85035937000001</v>
      </c>
      <c r="BE36" s="403">
        <v>111.01839106</v>
      </c>
      <c r="BF36" s="403">
        <v>111.18072687999999</v>
      </c>
      <c r="BG36" s="403">
        <v>111.34180444</v>
      </c>
      <c r="BH36" s="403">
        <v>111.49437274</v>
      </c>
      <c r="BI36" s="403">
        <v>111.65837204</v>
      </c>
      <c r="BJ36" s="403">
        <v>111.82655133999999</v>
      </c>
      <c r="BK36" s="403">
        <v>112.01749758</v>
      </c>
      <c r="BL36" s="403">
        <v>112.18009669</v>
      </c>
      <c r="BM36" s="403">
        <v>112.3329356</v>
      </c>
      <c r="BN36" s="403">
        <v>112.45473404000001</v>
      </c>
      <c r="BO36" s="403">
        <v>112.60401276</v>
      </c>
      <c r="BP36" s="403">
        <v>112.7594915</v>
      </c>
      <c r="BQ36" s="403">
        <v>112.92788662</v>
      </c>
      <c r="BR36" s="403">
        <v>113.09072809</v>
      </c>
      <c r="BS36" s="403">
        <v>113.25473227000001</v>
      </c>
      <c r="BT36" s="403">
        <v>113.41902426999999</v>
      </c>
      <c r="BU36" s="403">
        <v>113.58601007</v>
      </c>
      <c r="BV36" s="403">
        <v>113.75481479</v>
      </c>
    </row>
    <row r="37" spans="1:74" ht="11.1" customHeight="1" x14ac:dyDescent="0.2">
      <c r="A37" s="162" t="s">
        <v>855</v>
      </c>
      <c r="B37" s="173" t="s">
        <v>853</v>
      </c>
      <c r="C37" s="477">
        <v>1.8547051859000001</v>
      </c>
      <c r="D37" s="477">
        <v>1.7819590934</v>
      </c>
      <c r="E37" s="477">
        <v>1.7199807954999999</v>
      </c>
      <c r="F37" s="477">
        <v>1.6633946422000001</v>
      </c>
      <c r="G37" s="477">
        <v>1.6266227072999999</v>
      </c>
      <c r="H37" s="477">
        <v>1.604291345</v>
      </c>
      <c r="I37" s="477">
        <v>1.5397797308000001</v>
      </c>
      <c r="J37" s="477">
        <v>1.5885358865000001</v>
      </c>
      <c r="K37" s="477">
        <v>1.6937388087</v>
      </c>
      <c r="L37" s="477">
        <v>1.9689492925000001</v>
      </c>
      <c r="M37" s="477">
        <v>2.1013438305999999</v>
      </c>
      <c r="N37" s="477">
        <v>2.2047024428999999</v>
      </c>
      <c r="O37" s="477">
        <v>2.2448820507999998</v>
      </c>
      <c r="P37" s="477">
        <v>2.3160453987</v>
      </c>
      <c r="Q37" s="477">
        <v>2.3839940308999998</v>
      </c>
      <c r="R37" s="477">
        <v>2.4252641974000002</v>
      </c>
      <c r="S37" s="477">
        <v>2.5045024398</v>
      </c>
      <c r="T37" s="477">
        <v>2.5981191079000001</v>
      </c>
      <c r="U37" s="477">
        <v>2.7729878132999999</v>
      </c>
      <c r="V37" s="477">
        <v>2.8449832955000001</v>
      </c>
      <c r="W37" s="477">
        <v>2.8811613308999999</v>
      </c>
      <c r="X37" s="477">
        <v>2.8582649051</v>
      </c>
      <c r="Y37" s="477">
        <v>2.8410629261000002</v>
      </c>
      <c r="Z37" s="477">
        <v>2.8061795739000002</v>
      </c>
      <c r="AA37" s="477">
        <v>2.7122157812999999</v>
      </c>
      <c r="AB37" s="477">
        <v>2.6734818943000001</v>
      </c>
      <c r="AC37" s="477">
        <v>2.6482568257999999</v>
      </c>
      <c r="AD37" s="477">
        <v>2.7027869755</v>
      </c>
      <c r="AE37" s="477">
        <v>2.6545190775999998</v>
      </c>
      <c r="AF37" s="477">
        <v>2.5701798141999999</v>
      </c>
      <c r="AG37" s="477">
        <v>2.4192928047</v>
      </c>
      <c r="AH37" s="477">
        <v>2.2867595456999998</v>
      </c>
      <c r="AI37" s="477">
        <v>2.1418647519</v>
      </c>
      <c r="AJ37" s="477">
        <v>1.8912036570999999</v>
      </c>
      <c r="AK37" s="477">
        <v>1.7921922843</v>
      </c>
      <c r="AL37" s="477">
        <v>1.7505065831</v>
      </c>
      <c r="AM37" s="477">
        <v>1.8720129876</v>
      </c>
      <c r="AN37" s="477">
        <v>1.8641681526</v>
      </c>
      <c r="AO37" s="477">
        <v>1.8335426113</v>
      </c>
      <c r="AP37" s="477">
        <v>1.7197210949999999</v>
      </c>
      <c r="AQ37" s="477">
        <v>1.6893607258000001</v>
      </c>
      <c r="AR37" s="477">
        <v>1.6816543454999999</v>
      </c>
      <c r="AS37" s="477">
        <v>1.7524420713</v>
      </c>
      <c r="AT37" s="477">
        <v>1.7477950323</v>
      </c>
      <c r="AU37" s="477">
        <v>1.7237878055</v>
      </c>
      <c r="AV37" s="477">
        <v>1.6976589822000001</v>
      </c>
      <c r="AW37" s="477">
        <v>1.6222115210000001</v>
      </c>
      <c r="AX37" s="477">
        <v>1.5148627964000001</v>
      </c>
      <c r="AY37" s="477">
        <v>1.2685294656999999</v>
      </c>
      <c r="AZ37" s="477">
        <v>1.1787907610999999</v>
      </c>
      <c r="BA37" s="478">
        <v>1.1376848778999999</v>
      </c>
      <c r="BB37" s="478">
        <v>1.2074984029</v>
      </c>
      <c r="BC37" s="478">
        <v>1.2160408802</v>
      </c>
      <c r="BD37" s="478">
        <v>1.2259280989000001</v>
      </c>
      <c r="BE37" s="478">
        <v>1.2078918593000001</v>
      </c>
      <c r="BF37" s="478">
        <v>1.2424057451999999</v>
      </c>
      <c r="BG37" s="478">
        <v>1.3001179017</v>
      </c>
      <c r="BH37" s="478">
        <v>1.4056561641</v>
      </c>
      <c r="BI37" s="478">
        <v>1.4912592944</v>
      </c>
      <c r="BJ37" s="478">
        <v>1.5815589025000001</v>
      </c>
      <c r="BK37" s="478">
        <v>1.7320011423999999</v>
      </c>
      <c r="BL37" s="478">
        <v>1.7900841954</v>
      </c>
      <c r="BM37" s="478">
        <v>1.8113072405999999</v>
      </c>
      <c r="BN37" s="478">
        <v>1.7419377032000001</v>
      </c>
      <c r="BO37" s="478">
        <v>1.7302354918</v>
      </c>
      <c r="BP37" s="478">
        <v>1.7222606513000001</v>
      </c>
      <c r="BQ37" s="478">
        <v>1.7199812939000001</v>
      </c>
      <c r="BR37" s="478">
        <v>1.7179247312999999</v>
      </c>
      <c r="BS37" s="478">
        <v>1.7180679226</v>
      </c>
      <c r="BT37" s="478">
        <v>1.7262319896</v>
      </c>
      <c r="BU37" s="478">
        <v>1.7263712502999999</v>
      </c>
      <c r="BV37" s="478">
        <v>1.7243341747000001</v>
      </c>
    </row>
    <row r="38" spans="1:74" ht="11.1" customHeight="1" x14ac:dyDescent="0.2">
      <c r="A38" s="162" t="s">
        <v>856</v>
      </c>
      <c r="B38" s="173" t="s">
        <v>1155</v>
      </c>
      <c r="C38" s="250">
        <v>103.25715955</v>
      </c>
      <c r="D38" s="250">
        <v>103.59434532</v>
      </c>
      <c r="E38" s="250">
        <v>103.92933789</v>
      </c>
      <c r="F38" s="250">
        <v>104.27001027999999</v>
      </c>
      <c r="G38" s="250">
        <v>104.59471166</v>
      </c>
      <c r="H38" s="250">
        <v>104.91131507</v>
      </c>
      <c r="I38" s="250">
        <v>105.19316809999999</v>
      </c>
      <c r="J38" s="250">
        <v>105.51356484999999</v>
      </c>
      <c r="K38" s="250">
        <v>105.84585292</v>
      </c>
      <c r="L38" s="250">
        <v>106.20200764000001</v>
      </c>
      <c r="M38" s="250">
        <v>106.54909687</v>
      </c>
      <c r="N38" s="250">
        <v>106.89909591999999</v>
      </c>
      <c r="O38" s="250">
        <v>107.27182781</v>
      </c>
      <c r="P38" s="250">
        <v>107.61277927</v>
      </c>
      <c r="Q38" s="250">
        <v>107.94177331</v>
      </c>
      <c r="R38" s="250">
        <v>108.22778576</v>
      </c>
      <c r="S38" s="250">
        <v>108.55613305999999</v>
      </c>
      <c r="T38" s="250">
        <v>108.89579104000001</v>
      </c>
      <c r="U38" s="250">
        <v>109.28185316</v>
      </c>
      <c r="V38" s="250">
        <v>109.61781243999999</v>
      </c>
      <c r="W38" s="250">
        <v>109.93876233</v>
      </c>
      <c r="X38" s="250">
        <v>110.18078097</v>
      </c>
      <c r="Y38" s="250">
        <v>110.51965346999999</v>
      </c>
      <c r="Z38" s="250">
        <v>110.89145797</v>
      </c>
      <c r="AA38" s="250">
        <v>111.40591291</v>
      </c>
      <c r="AB38" s="250">
        <v>111.76129256999999</v>
      </c>
      <c r="AC38" s="250">
        <v>112.06731541000001</v>
      </c>
      <c r="AD38" s="250">
        <v>112.26949439000001</v>
      </c>
      <c r="AE38" s="250">
        <v>112.51766884</v>
      </c>
      <c r="AF38" s="250">
        <v>112.75735174</v>
      </c>
      <c r="AG38" s="250">
        <v>112.96383218</v>
      </c>
      <c r="AH38" s="250">
        <v>113.20506515</v>
      </c>
      <c r="AI38" s="250">
        <v>113.45633975</v>
      </c>
      <c r="AJ38" s="250">
        <v>113.78496993</v>
      </c>
      <c r="AK38" s="250">
        <v>114.00584232</v>
      </c>
      <c r="AL38" s="250">
        <v>114.18627085999999</v>
      </c>
      <c r="AM38" s="250">
        <v>114.24912227999999</v>
      </c>
      <c r="AN38" s="250">
        <v>114.40651312</v>
      </c>
      <c r="AO38" s="250">
        <v>114.58131009</v>
      </c>
      <c r="AP38" s="250">
        <v>114.79256853</v>
      </c>
      <c r="AQ38" s="250">
        <v>114.98788627</v>
      </c>
      <c r="AR38" s="250">
        <v>115.18631864</v>
      </c>
      <c r="AS38" s="250">
        <v>115.36421735</v>
      </c>
      <c r="AT38" s="250">
        <v>115.5866152</v>
      </c>
      <c r="AU38" s="250">
        <v>115.82986390000001</v>
      </c>
      <c r="AV38" s="250">
        <v>116.19497803</v>
      </c>
      <c r="AW38" s="250">
        <v>116.4041675</v>
      </c>
      <c r="AX38" s="250">
        <v>116.55844689</v>
      </c>
      <c r="AY38" s="250">
        <v>116.44025787</v>
      </c>
      <c r="AZ38" s="250">
        <v>116.64788582</v>
      </c>
      <c r="BA38" s="403">
        <v>116.96377243000001</v>
      </c>
      <c r="BB38" s="403">
        <v>117.51815641</v>
      </c>
      <c r="BC38" s="403">
        <v>117.95288127000001</v>
      </c>
      <c r="BD38" s="403">
        <v>118.39818574</v>
      </c>
      <c r="BE38" s="403">
        <v>118.91214067999999</v>
      </c>
      <c r="BF38" s="403">
        <v>119.33505121</v>
      </c>
      <c r="BG38" s="403">
        <v>119.72498819</v>
      </c>
      <c r="BH38" s="403">
        <v>120.02761009</v>
      </c>
      <c r="BI38" s="403">
        <v>120.39235613</v>
      </c>
      <c r="BJ38" s="403">
        <v>120.76488479</v>
      </c>
      <c r="BK38" s="403">
        <v>121.15008862000001</v>
      </c>
      <c r="BL38" s="403">
        <v>121.53451308</v>
      </c>
      <c r="BM38" s="403">
        <v>121.92305072000001</v>
      </c>
      <c r="BN38" s="403">
        <v>122.33206661</v>
      </c>
      <c r="BO38" s="403">
        <v>122.71655681999999</v>
      </c>
      <c r="BP38" s="403">
        <v>123.09288642</v>
      </c>
      <c r="BQ38" s="403">
        <v>123.44072457999999</v>
      </c>
      <c r="BR38" s="403">
        <v>123.81598106</v>
      </c>
      <c r="BS38" s="403">
        <v>124.19832504999999</v>
      </c>
      <c r="BT38" s="403">
        <v>124.58044395</v>
      </c>
      <c r="BU38" s="403">
        <v>124.98244739</v>
      </c>
      <c r="BV38" s="403">
        <v>125.39702278999999</v>
      </c>
    </row>
    <row r="39" spans="1:74" ht="11.1" customHeight="1" x14ac:dyDescent="0.2">
      <c r="A39" s="162" t="s">
        <v>857</v>
      </c>
      <c r="B39" s="173" t="s">
        <v>853</v>
      </c>
      <c r="C39" s="477">
        <v>3.4793269853000002</v>
      </c>
      <c r="D39" s="477">
        <v>3.6063185042999999</v>
      </c>
      <c r="E39" s="477">
        <v>3.6947246085000001</v>
      </c>
      <c r="F39" s="477">
        <v>3.7189533248000002</v>
      </c>
      <c r="G39" s="477">
        <v>3.7501611699000001</v>
      </c>
      <c r="H39" s="477">
        <v>3.762668578</v>
      </c>
      <c r="I39" s="477">
        <v>3.7071009552</v>
      </c>
      <c r="J39" s="477">
        <v>3.7198787938</v>
      </c>
      <c r="K39" s="477">
        <v>3.7511592331000001</v>
      </c>
      <c r="L39" s="477">
        <v>3.8472373275999998</v>
      </c>
      <c r="M39" s="477">
        <v>3.8802163323999999</v>
      </c>
      <c r="N39" s="477">
        <v>3.8967816814999998</v>
      </c>
      <c r="O39" s="477">
        <v>3.8880289557999999</v>
      </c>
      <c r="P39" s="477">
        <v>3.8790089694000001</v>
      </c>
      <c r="Q39" s="477">
        <v>3.8607341243</v>
      </c>
      <c r="R39" s="477">
        <v>3.7956987550000001</v>
      </c>
      <c r="S39" s="477">
        <v>3.7874012298999999</v>
      </c>
      <c r="T39" s="477">
        <v>3.7979468403999999</v>
      </c>
      <c r="U39" s="477">
        <v>3.8868351781000001</v>
      </c>
      <c r="V39" s="477">
        <v>3.8897819438000001</v>
      </c>
      <c r="W39" s="477">
        <v>3.8668585467000001</v>
      </c>
      <c r="X39" s="477">
        <v>3.7464200719999998</v>
      </c>
      <c r="Y39" s="477">
        <v>3.7265042315999999</v>
      </c>
      <c r="Z39" s="477">
        <v>3.7347014135999999</v>
      </c>
      <c r="AA39" s="477">
        <v>3.8538404519</v>
      </c>
      <c r="AB39" s="477">
        <v>3.8550377855</v>
      </c>
      <c r="AC39" s="477">
        <v>3.8220069778000001</v>
      </c>
      <c r="AD39" s="477">
        <v>3.7344463785999999</v>
      </c>
      <c r="AE39" s="477">
        <v>3.6492970701999998</v>
      </c>
      <c r="AF39" s="477">
        <v>3.5461064752000002</v>
      </c>
      <c r="AG39" s="477">
        <v>3.3692501664000001</v>
      </c>
      <c r="AH39" s="477">
        <v>3.2725089377000001</v>
      </c>
      <c r="AI39" s="477">
        <v>3.1995788782000001</v>
      </c>
      <c r="AJ39" s="477">
        <v>3.2711593850999998</v>
      </c>
      <c r="AK39" s="477">
        <v>3.1543609996000002</v>
      </c>
      <c r="AL39" s="477">
        <v>2.9712053170999999</v>
      </c>
      <c r="AM39" s="477">
        <v>2.5521171148000001</v>
      </c>
      <c r="AN39" s="477">
        <v>2.3668485586000001</v>
      </c>
      <c r="AO39" s="477">
        <v>2.2432898188000001</v>
      </c>
      <c r="AP39" s="477">
        <v>2.2473372264</v>
      </c>
      <c r="AQ39" s="477">
        <v>2.1954040194000002</v>
      </c>
      <c r="AR39" s="477">
        <v>2.1541539033000001</v>
      </c>
      <c r="AS39" s="477">
        <v>2.1249147803000001</v>
      </c>
      <c r="AT39" s="477">
        <v>2.1037486643999999</v>
      </c>
      <c r="AU39" s="477">
        <v>2.0920154438999998</v>
      </c>
      <c r="AV39" s="477">
        <v>2.1180372978999999</v>
      </c>
      <c r="AW39" s="477">
        <v>2.1036862110999999</v>
      </c>
      <c r="AX39" s="477">
        <v>2.0774616805999999</v>
      </c>
      <c r="AY39" s="477">
        <v>1.9178577041</v>
      </c>
      <c r="AZ39" s="477">
        <v>1.9591303361000001</v>
      </c>
      <c r="BA39" s="478">
        <v>2.0792765715999999</v>
      </c>
      <c r="BB39" s="478">
        <v>2.3743591741999999</v>
      </c>
      <c r="BC39" s="478">
        <v>2.5785281413000001</v>
      </c>
      <c r="BD39" s="478">
        <v>2.7884102402000002</v>
      </c>
      <c r="BE39" s="478">
        <v>3.0754105695999998</v>
      </c>
      <c r="BF39" s="478">
        <v>3.2429671920000001</v>
      </c>
      <c r="BG39" s="478">
        <v>3.3627979502000001</v>
      </c>
      <c r="BH39" s="478">
        <v>3.2984489672000001</v>
      </c>
      <c r="BI39" s="478">
        <v>3.4261562255000002</v>
      </c>
      <c r="BJ39" s="478">
        <v>3.6088657811</v>
      </c>
      <c r="BK39" s="478">
        <v>4.0448474084999999</v>
      </c>
      <c r="BL39" s="478">
        <v>4.1892120206000003</v>
      </c>
      <c r="BM39" s="478">
        <v>4.2400122599000003</v>
      </c>
      <c r="BN39" s="478">
        <v>4.0963118776999998</v>
      </c>
      <c r="BO39" s="478">
        <v>4.0386258461000004</v>
      </c>
      <c r="BP39" s="478">
        <v>3.9651795758000001</v>
      </c>
      <c r="BQ39" s="478">
        <v>3.8083444382999998</v>
      </c>
      <c r="BR39" s="478">
        <v>3.7549150979000001</v>
      </c>
      <c r="BS39" s="478">
        <v>3.7363435407000001</v>
      </c>
      <c r="BT39" s="478">
        <v>3.7931554748999998</v>
      </c>
      <c r="BU39" s="478">
        <v>3.8126102101999999</v>
      </c>
      <c r="BV39" s="478">
        <v>3.8356663119999999</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2" t="s">
        <v>885</v>
      </c>
      <c r="AY41" s="153"/>
      <c r="AZ41" s="153"/>
      <c r="BA41" s="153"/>
      <c r="BB41" s="153"/>
      <c r="BC41" s="153"/>
      <c r="BD41" s="153"/>
      <c r="BE41" s="153"/>
      <c r="BF41" s="153"/>
      <c r="BG41" s="153"/>
      <c r="BH41" s="153"/>
      <c r="BI41" s="153"/>
      <c r="BJ41" s="153"/>
    </row>
    <row r="42" spans="1:74" ht="11.1" customHeight="1" x14ac:dyDescent="0.2">
      <c r="A42" s="162" t="s">
        <v>886</v>
      </c>
      <c r="B42" s="173" t="s">
        <v>1156</v>
      </c>
      <c r="C42" s="250">
        <v>105.26595091999999</v>
      </c>
      <c r="D42" s="250">
        <v>105.34605885000001</v>
      </c>
      <c r="E42" s="250">
        <v>105.06433301</v>
      </c>
      <c r="F42" s="250">
        <v>103.67359336</v>
      </c>
      <c r="G42" s="250">
        <v>103.22858497</v>
      </c>
      <c r="H42" s="250">
        <v>102.98212783</v>
      </c>
      <c r="I42" s="250">
        <v>102.91092904</v>
      </c>
      <c r="J42" s="250">
        <v>103.07904403000001</v>
      </c>
      <c r="K42" s="250">
        <v>103.46317990999999</v>
      </c>
      <c r="L42" s="250">
        <v>104.61496167</v>
      </c>
      <c r="M42" s="250">
        <v>105.01742059999999</v>
      </c>
      <c r="N42" s="250">
        <v>105.22218169999999</v>
      </c>
      <c r="O42" s="250">
        <v>105.16908108</v>
      </c>
      <c r="P42" s="250">
        <v>105.0235694</v>
      </c>
      <c r="Q42" s="250">
        <v>104.72548277999999</v>
      </c>
      <c r="R42" s="250">
        <v>104.09764825000001</v>
      </c>
      <c r="S42" s="250">
        <v>103.62729149</v>
      </c>
      <c r="T42" s="250">
        <v>103.13723954</v>
      </c>
      <c r="U42" s="250">
        <v>102.32348059</v>
      </c>
      <c r="V42" s="250">
        <v>102.02204707999999</v>
      </c>
      <c r="W42" s="250">
        <v>101.9289272</v>
      </c>
      <c r="X42" s="250">
        <v>102.63901192</v>
      </c>
      <c r="Y42" s="250">
        <v>102.51635111</v>
      </c>
      <c r="Z42" s="250">
        <v>102.15583571000001</v>
      </c>
      <c r="AA42" s="250">
        <v>100.66569794999999</v>
      </c>
      <c r="AB42" s="250">
        <v>100.49829925</v>
      </c>
      <c r="AC42" s="250">
        <v>100.76187181</v>
      </c>
      <c r="AD42" s="250">
        <v>101.92839716</v>
      </c>
      <c r="AE42" s="250">
        <v>102.69992612999999</v>
      </c>
      <c r="AF42" s="250">
        <v>103.54844023</v>
      </c>
      <c r="AG42" s="250">
        <v>104.88343209</v>
      </c>
      <c r="AH42" s="250">
        <v>105.57879699</v>
      </c>
      <c r="AI42" s="250">
        <v>106.04402756</v>
      </c>
      <c r="AJ42" s="250">
        <v>106.21125911999999</v>
      </c>
      <c r="AK42" s="250">
        <v>106.26711951</v>
      </c>
      <c r="AL42" s="250">
        <v>106.14374407</v>
      </c>
      <c r="AM42" s="250">
        <v>105.38132706</v>
      </c>
      <c r="AN42" s="250">
        <v>105.24433424</v>
      </c>
      <c r="AO42" s="250">
        <v>105.27295989</v>
      </c>
      <c r="AP42" s="250">
        <v>105.7084516</v>
      </c>
      <c r="AQ42" s="250">
        <v>105.88737848</v>
      </c>
      <c r="AR42" s="250">
        <v>106.05098812</v>
      </c>
      <c r="AS42" s="250">
        <v>106.27395589</v>
      </c>
      <c r="AT42" s="250">
        <v>106.35092453999999</v>
      </c>
      <c r="AU42" s="250">
        <v>106.35656944</v>
      </c>
      <c r="AV42" s="250">
        <v>106.24525083</v>
      </c>
      <c r="AW42" s="250">
        <v>106.14247802</v>
      </c>
      <c r="AX42" s="250">
        <v>106.00261128</v>
      </c>
      <c r="AY42" s="250">
        <v>105.68581785000001</v>
      </c>
      <c r="AZ42" s="250">
        <v>105.57663777</v>
      </c>
      <c r="BA42" s="403">
        <v>105.53523831</v>
      </c>
      <c r="BB42" s="403">
        <v>105.67154791999999</v>
      </c>
      <c r="BC42" s="403">
        <v>105.68326334</v>
      </c>
      <c r="BD42" s="403">
        <v>105.68031301000001</v>
      </c>
      <c r="BE42" s="403">
        <v>105.69391634</v>
      </c>
      <c r="BF42" s="403">
        <v>105.63822</v>
      </c>
      <c r="BG42" s="403">
        <v>105.54444339</v>
      </c>
      <c r="BH42" s="403">
        <v>105.36662788</v>
      </c>
      <c r="BI42" s="403">
        <v>105.23115967</v>
      </c>
      <c r="BJ42" s="403">
        <v>105.09208013999999</v>
      </c>
      <c r="BK42" s="403">
        <v>104.93587149</v>
      </c>
      <c r="BL42" s="403">
        <v>104.79970767</v>
      </c>
      <c r="BM42" s="403">
        <v>104.67007087</v>
      </c>
      <c r="BN42" s="403">
        <v>104.53833379</v>
      </c>
      <c r="BO42" s="403">
        <v>104.42822155</v>
      </c>
      <c r="BP42" s="403">
        <v>104.33110684</v>
      </c>
      <c r="BQ42" s="403">
        <v>104.31646206000001</v>
      </c>
      <c r="BR42" s="403">
        <v>104.19323808999999</v>
      </c>
      <c r="BS42" s="403">
        <v>104.03090733000001</v>
      </c>
      <c r="BT42" s="403">
        <v>103.77501083</v>
      </c>
      <c r="BU42" s="403">
        <v>103.57531071</v>
      </c>
      <c r="BV42" s="403">
        <v>103.37734804</v>
      </c>
    </row>
    <row r="43" spans="1:74" ht="11.1" customHeight="1" x14ac:dyDescent="0.2">
      <c r="A43" s="162" t="s">
        <v>887</v>
      </c>
      <c r="B43" s="470" t="s">
        <v>11</v>
      </c>
      <c r="C43" s="471">
        <v>5.9264880604999997</v>
      </c>
      <c r="D43" s="471">
        <v>5.2309990812000002</v>
      </c>
      <c r="E43" s="471">
        <v>4.5268137830999997</v>
      </c>
      <c r="F43" s="471">
        <v>3.8894088298999998</v>
      </c>
      <c r="G43" s="471">
        <v>3.0839937407</v>
      </c>
      <c r="H43" s="471">
        <v>2.2059876587999998</v>
      </c>
      <c r="I43" s="471">
        <v>0.63762303442000001</v>
      </c>
      <c r="J43" s="471">
        <v>0.11239775078</v>
      </c>
      <c r="K43" s="471">
        <v>-1.8087415557999999E-2</v>
      </c>
      <c r="L43" s="471">
        <v>1.0593475219999999</v>
      </c>
      <c r="M43" s="471">
        <v>1.0876483321999999</v>
      </c>
      <c r="N43" s="471">
        <v>0.89090043441</v>
      </c>
      <c r="O43" s="471">
        <v>-9.2023905387000005E-2</v>
      </c>
      <c r="P43" s="471">
        <v>-0.30612389425999997</v>
      </c>
      <c r="Q43" s="471">
        <v>-0.32251690125999999</v>
      </c>
      <c r="R43" s="471">
        <v>0.40902883209000002</v>
      </c>
      <c r="S43" s="471">
        <v>0.38623654509999999</v>
      </c>
      <c r="T43" s="471">
        <v>0.15062003036999999</v>
      </c>
      <c r="U43" s="471">
        <v>-0.57083193664999998</v>
      </c>
      <c r="V43" s="471">
        <v>-1.0254237047000001</v>
      </c>
      <c r="W43" s="471">
        <v>-1.4828973080000001</v>
      </c>
      <c r="X43" s="471">
        <v>-1.8887831278</v>
      </c>
      <c r="Y43" s="471">
        <v>-2.3815758194000001</v>
      </c>
      <c r="Z43" s="471">
        <v>-2.9141630912999998</v>
      </c>
      <c r="AA43" s="471">
        <v>-4.2820409616999999</v>
      </c>
      <c r="AB43" s="471">
        <v>-4.3088138955000002</v>
      </c>
      <c r="AC43" s="471">
        <v>-3.7847626604000002</v>
      </c>
      <c r="AD43" s="471">
        <v>-2.0838617624000002</v>
      </c>
      <c r="AE43" s="471">
        <v>-0.89490456749000002</v>
      </c>
      <c r="AF43" s="471">
        <v>0.39869274615</v>
      </c>
      <c r="AG43" s="471">
        <v>2.5018221466999999</v>
      </c>
      <c r="AH43" s="471">
        <v>3.4862561739000002</v>
      </c>
      <c r="AI43" s="471">
        <v>4.0372252199999998</v>
      </c>
      <c r="AJ43" s="471">
        <v>3.4803990491999999</v>
      </c>
      <c r="AK43" s="471">
        <v>3.6587025992000002</v>
      </c>
      <c r="AL43" s="471">
        <v>3.9037499179999999</v>
      </c>
      <c r="AM43" s="471">
        <v>4.6844448572999999</v>
      </c>
      <c r="AN43" s="471">
        <v>4.7225028027000002</v>
      </c>
      <c r="AO43" s="471">
        <v>4.4769792385000002</v>
      </c>
      <c r="AP43" s="471">
        <v>3.7085390809000001</v>
      </c>
      <c r="AQ43" s="471">
        <v>3.1036559344999999</v>
      </c>
      <c r="AR43" s="471">
        <v>2.4167895591000002</v>
      </c>
      <c r="AS43" s="471">
        <v>1.3257802219999999</v>
      </c>
      <c r="AT43" s="471">
        <v>0.73132823265000002</v>
      </c>
      <c r="AU43" s="471">
        <v>0.29472841454999998</v>
      </c>
      <c r="AV43" s="471">
        <v>3.2003864565999997E-2</v>
      </c>
      <c r="AW43" s="471">
        <v>-0.11729073774</v>
      </c>
      <c r="AX43" s="471">
        <v>-0.13296383362</v>
      </c>
      <c r="AY43" s="471">
        <v>0.28894188404999999</v>
      </c>
      <c r="AZ43" s="471">
        <v>0.31574481725999998</v>
      </c>
      <c r="BA43" s="472">
        <v>0.24914129774999999</v>
      </c>
      <c r="BB43" s="472">
        <v>-3.4910811937999997E-2</v>
      </c>
      <c r="BC43" s="472">
        <v>-0.19276626422000001</v>
      </c>
      <c r="BD43" s="472">
        <v>-0.34952537139000001</v>
      </c>
      <c r="BE43" s="472">
        <v>-0.54579651759000003</v>
      </c>
      <c r="BF43" s="472">
        <v>-0.67014418804999998</v>
      </c>
      <c r="BG43" s="472">
        <v>-0.76358804656000001</v>
      </c>
      <c r="BH43" s="472">
        <v>-0.82697620561999996</v>
      </c>
      <c r="BI43" s="472">
        <v>-0.85858025052999998</v>
      </c>
      <c r="BJ43" s="472">
        <v>-0.85897048133999998</v>
      </c>
      <c r="BK43" s="472">
        <v>-0.70959981062999999</v>
      </c>
      <c r="BL43" s="472">
        <v>-0.73589207347999996</v>
      </c>
      <c r="BM43" s="472">
        <v>-0.81979010070000002</v>
      </c>
      <c r="BN43" s="472">
        <v>-1.0723928612</v>
      </c>
      <c r="BO43" s="472">
        <v>-1.1875501814</v>
      </c>
      <c r="BP43" s="472">
        <v>-1.2766863908999999</v>
      </c>
      <c r="BQ43" s="472">
        <v>-1.3032484040000001</v>
      </c>
      <c r="BR43" s="472">
        <v>-1.3678590131999999</v>
      </c>
      <c r="BS43" s="472">
        <v>-1.4340272294</v>
      </c>
      <c r="BT43" s="472">
        <v>-1.510551384</v>
      </c>
      <c r="BU43" s="472">
        <v>-1.5735348347</v>
      </c>
      <c r="BV43" s="472">
        <v>-1.6316473116000001</v>
      </c>
    </row>
    <row r="44" spans="1:74" ht="11.1" customHeight="1" x14ac:dyDescent="0.2"/>
    <row r="45" spans="1:74" ht="13.2" x14ac:dyDescent="0.25">
      <c r="B45" s="803" t="s">
        <v>834</v>
      </c>
      <c r="C45" s="800"/>
      <c r="D45" s="800"/>
      <c r="E45" s="800"/>
      <c r="F45" s="800"/>
      <c r="G45" s="800"/>
      <c r="H45" s="800"/>
      <c r="I45" s="800"/>
      <c r="J45" s="800"/>
      <c r="K45" s="800"/>
      <c r="L45" s="800"/>
      <c r="M45" s="800"/>
      <c r="N45" s="800"/>
      <c r="O45" s="800"/>
      <c r="P45" s="800"/>
      <c r="Q45" s="800"/>
    </row>
    <row r="46" spans="1:74" ht="12.75" customHeight="1" x14ac:dyDescent="0.2">
      <c r="B46" s="814" t="s">
        <v>667</v>
      </c>
      <c r="C46" s="790"/>
      <c r="D46" s="790"/>
      <c r="E46" s="790"/>
      <c r="F46" s="790"/>
      <c r="G46" s="790"/>
      <c r="H46" s="790"/>
      <c r="I46" s="790"/>
      <c r="J46" s="790"/>
      <c r="K46" s="790"/>
      <c r="L46" s="790"/>
      <c r="M46" s="790"/>
      <c r="N46" s="790"/>
      <c r="O46" s="790"/>
      <c r="P46" s="790"/>
      <c r="Q46" s="786"/>
    </row>
    <row r="47" spans="1:74" ht="12.75" customHeight="1" x14ac:dyDescent="0.2">
      <c r="B47" s="814" t="s">
        <v>1423</v>
      </c>
      <c r="C47" s="786"/>
      <c r="D47" s="786"/>
      <c r="E47" s="786"/>
      <c r="F47" s="786"/>
      <c r="G47" s="786"/>
      <c r="H47" s="786"/>
      <c r="I47" s="786"/>
      <c r="J47" s="786"/>
      <c r="K47" s="786"/>
      <c r="L47" s="786"/>
      <c r="M47" s="786"/>
      <c r="N47" s="786"/>
      <c r="O47" s="786"/>
      <c r="P47" s="786"/>
      <c r="Q47" s="786"/>
    </row>
    <row r="48" spans="1:74" ht="12.75" customHeight="1" x14ac:dyDescent="0.2">
      <c r="B48" s="814" t="s">
        <v>1422</v>
      </c>
      <c r="C48" s="786"/>
      <c r="D48" s="786"/>
      <c r="E48" s="786"/>
      <c r="F48" s="786"/>
      <c r="G48" s="786"/>
      <c r="H48" s="786"/>
      <c r="I48" s="786"/>
      <c r="J48" s="786"/>
      <c r="K48" s="786"/>
      <c r="L48" s="786"/>
      <c r="M48" s="786"/>
      <c r="N48" s="786"/>
      <c r="O48" s="786"/>
      <c r="P48" s="786"/>
      <c r="Q48" s="786"/>
    </row>
    <row r="49" spans="2:17" ht="23.85" customHeight="1" x14ac:dyDescent="0.2">
      <c r="B49" s="819" t="s">
        <v>1152</v>
      </c>
      <c r="C49" s="819"/>
      <c r="D49" s="819"/>
      <c r="E49" s="819"/>
      <c r="F49" s="819"/>
      <c r="G49" s="819"/>
      <c r="H49" s="819"/>
      <c r="I49" s="819"/>
      <c r="J49" s="819"/>
      <c r="K49" s="819"/>
      <c r="L49" s="819"/>
      <c r="M49" s="819"/>
      <c r="N49" s="819"/>
      <c r="O49" s="819"/>
      <c r="P49" s="819"/>
      <c r="Q49" s="819"/>
    </row>
    <row r="50" spans="2:17" ht="13.2" x14ac:dyDescent="0.2">
      <c r="B50" s="789" t="s">
        <v>859</v>
      </c>
      <c r="C50" s="790"/>
      <c r="D50" s="790"/>
      <c r="E50" s="790"/>
      <c r="F50" s="790"/>
      <c r="G50" s="790"/>
      <c r="H50" s="790"/>
      <c r="I50" s="790"/>
      <c r="J50" s="790"/>
      <c r="K50" s="790"/>
      <c r="L50" s="790"/>
      <c r="M50" s="790"/>
      <c r="N50" s="790"/>
      <c r="O50" s="790"/>
      <c r="P50" s="790"/>
      <c r="Q50" s="786"/>
    </row>
    <row r="51" spans="2:17" ht="14.85" customHeight="1" x14ac:dyDescent="0.2">
      <c r="B51" s="815" t="s">
        <v>881</v>
      </c>
      <c r="C51" s="786"/>
      <c r="D51" s="786"/>
      <c r="E51" s="786"/>
      <c r="F51" s="786"/>
      <c r="G51" s="786"/>
      <c r="H51" s="786"/>
      <c r="I51" s="786"/>
      <c r="J51" s="786"/>
      <c r="K51" s="786"/>
      <c r="L51" s="786"/>
      <c r="M51" s="786"/>
      <c r="N51" s="786"/>
      <c r="O51" s="786"/>
      <c r="P51" s="786"/>
      <c r="Q51" s="786"/>
    </row>
    <row r="52" spans="2:17" ht="13.2" x14ac:dyDescent="0.2">
      <c r="B52" s="784" t="s">
        <v>863</v>
      </c>
      <c r="C52" s="785"/>
      <c r="D52" s="785"/>
      <c r="E52" s="785"/>
      <c r="F52" s="785"/>
      <c r="G52" s="785"/>
      <c r="H52" s="785"/>
      <c r="I52" s="785"/>
      <c r="J52" s="785"/>
      <c r="K52" s="785"/>
      <c r="L52" s="785"/>
      <c r="M52" s="785"/>
      <c r="N52" s="785"/>
      <c r="O52" s="785"/>
      <c r="P52" s="785"/>
      <c r="Q52" s="786"/>
    </row>
    <row r="53" spans="2:17" ht="13.35" customHeight="1" x14ac:dyDescent="0.2">
      <c r="B53" s="806" t="s">
        <v>959</v>
      </c>
      <c r="C53" s="786"/>
      <c r="D53" s="786"/>
      <c r="E53" s="786"/>
      <c r="F53" s="786"/>
      <c r="G53" s="786"/>
      <c r="H53" s="786"/>
      <c r="I53" s="786"/>
      <c r="J53" s="786"/>
      <c r="K53" s="786"/>
      <c r="L53" s="786"/>
      <c r="M53" s="786"/>
      <c r="N53" s="786"/>
      <c r="O53" s="786"/>
      <c r="P53" s="786"/>
      <c r="Q53" s="786"/>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K5" activePane="bottomRight" state="frozen"/>
      <selection activeCell="BF63" sqref="BF63"/>
      <selection pane="topRight" activeCell="BF63" sqref="BF63"/>
      <selection pane="bottomLeft" activeCell="BF63" sqref="BF63"/>
      <selection pane="bottomRight" activeCell="AZ55" sqref="AZ55"/>
    </sheetView>
  </sheetViews>
  <sheetFormatPr defaultColWidth="9.5546875" defaultRowHeight="10.199999999999999" x14ac:dyDescent="0.2"/>
  <cols>
    <col min="1" max="1" width="14.5546875" style="70" customWidth="1"/>
    <col min="2" max="2" width="40" style="47" customWidth="1"/>
    <col min="3" max="50" width="6.5546875" style="47" customWidth="1"/>
    <col min="51" max="55" width="6.5546875" style="402" customWidth="1"/>
    <col min="56" max="58" width="6.5546875" style="636" customWidth="1"/>
    <col min="59" max="62" width="6.5546875" style="402" customWidth="1"/>
    <col min="63" max="74" width="6.5546875" style="47" customWidth="1"/>
    <col min="75" max="16384" width="9.5546875" style="47"/>
  </cols>
  <sheetData>
    <row r="1" spans="1:74" ht="13.35" customHeight="1" x14ac:dyDescent="0.25">
      <c r="A1" s="792" t="s">
        <v>817</v>
      </c>
      <c r="B1" s="829" t="s">
        <v>933</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298"/>
    </row>
    <row r="2" spans="1:74" ht="13.2" x14ac:dyDescent="0.25">
      <c r="A2" s="793"/>
      <c r="B2" s="532" t="str">
        <f>"U.S. Energy Information Administration  |  Short-Term Energy Outlook  - "&amp;Dates!D1</f>
        <v>U.S. Energy Information Administration  |  Short-Term Energy Outlook  - March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row>
    <row r="3" spans="1:74" s="12" customFormat="1" ht="13.2" x14ac:dyDescent="0.25">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7"/>
      <c r="B5" s="59" t="s">
        <v>790</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2"/>
      <c r="AZ5" s="422"/>
      <c r="BA5" s="422"/>
      <c r="BB5" s="422"/>
      <c r="BC5" s="422"/>
      <c r="BD5" s="58"/>
      <c r="BE5" s="58"/>
      <c r="BF5" s="58"/>
      <c r="BG5" s="58"/>
      <c r="BH5" s="422"/>
      <c r="BI5" s="422"/>
      <c r="BJ5" s="422"/>
      <c r="BK5" s="422"/>
      <c r="BL5" s="422"/>
      <c r="BM5" s="422"/>
      <c r="BN5" s="422"/>
      <c r="BO5" s="422"/>
      <c r="BP5" s="422"/>
      <c r="BQ5" s="422"/>
      <c r="BR5" s="422"/>
      <c r="BS5" s="422"/>
      <c r="BT5" s="422"/>
      <c r="BU5" s="422"/>
      <c r="BV5" s="422"/>
    </row>
    <row r="6" spans="1:74" ht="11.1" customHeight="1" x14ac:dyDescent="0.2">
      <c r="A6" s="57"/>
      <c r="B6" s="44" t="s">
        <v>759</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46"/>
      <c r="AY6" s="746"/>
      <c r="AZ6" s="746"/>
      <c r="BA6" s="746"/>
      <c r="BB6" s="746"/>
      <c r="BC6" s="746"/>
      <c r="BD6" s="746"/>
      <c r="BE6" s="746"/>
      <c r="BF6" s="746"/>
      <c r="BG6" s="746"/>
      <c r="BH6" s="746"/>
      <c r="BI6" s="746"/>
      <c r="BJ6" s="746"/>
      <c r="BK6" s="746"/>
      <c r="BL6" s="746"/>
      <c r="BM6" s="746"/>
      <c r="BN6" s="746"/>
      <c r="BO6" s="746"/>
      <c r="BP6" s="746"/>
      <c r="BQ6" s="746"/>
      <c r="BR6" s="746"/>
      <c r="BS6" s="746"/>
      <c r="BT6" s="746"/>
      <c r="BU6" s="746"/>
      <c r="BV6" s="746"/>
    </row>
    <row r="7" spans="1:74" ht="11.1" customHeight="1" x14ac:dyDescent="0.2">
      <c r="A7" s="61" t="s">
        <v>514</v>
      </c>
      <c r="B7" s="175" t="s">
        <v>123</v>
      </c>
      <c r="C7" s="215">
        <v>9.1971179999999997</v>
      </c>
      <c r="D7" s="215">
        <v>9.0555339999999998</v>
      </c>
      <c r="E7" s="215">
        <v>9.0890360000000001</v>
      </c>
      <c r="F7" s="215">
        <v>8.8688310000000001</v>
      </c>
      <c r="G7" s="215">
        <v>8.8227019999999996</v>
      </c>
      <c r="H7" s="215">
        <v>8.6541200000000007</v>
      </c>
      <c r="I7" s="215">
        <v>8.6457379999999997</v>
      </c>
      <c r="J7" s="215">
        <v>8.6762239999999995</v>
      </c>
      <c r="K7" s="215">
        <v>8.5338390000000004</v>
      </c>
      <c r="L7" s="215">
        <v>8.8341209999999997</v>
      </c>
      <c r="M7" s="215">
        <v>8.8974799999999998</v>
      </c>
      <c r="N7" s="215">
        <v>8.797784</v>
      </c>
      <c r="O7" s="215">
        <v>8.8633089999999992</v>
      </c>
      <c r="P7" s="215">
        <v>9.1026900000000008</v>
      </c>
      <c r="Q7" s="215">
        <v>9.1622000000000003</v>
      </c>
      <c r="R7" s="215">
        <v>9.1002700000000001</v>
      </c>
      <c r="S7" s="215">
        <v>9.1825460000000003</v>
      </c>
      <c r="T7" s="215">
        <v>9.1065900000000006</v>
      </c>
      <c r="U7" s="215">
        <v>9.2350600000000007</v>
      </c>
      <c r="V7" s="215">
        <v>9.2484660000000005</v>
      </c>
      <c r="W7" s="215">
        <v>9.5118550000000006</v>
      </c>
      <c r="X7" s="215">
        <v>9.6532400000000003</v>
      </c>
      <c r="Y7" s="215">
        <v>10.070655</v>
      </c>
      <c r="Z7" s="215">
        <v>9.9732780000000005</v>
      </c>
      <c r="AA7" s="215">
        <v>10.017673</v>
      </c>
      <c r="AB7" s="215">
        <v>10.281404</v>
      </c>
      <c r="AC7" s="215">
        <v>10.504038</v>
      </c>
      <c r="AD7" s="215">
        <v>10.510258</v>
      </c>
      <c r="AE7" s="215">
        <v>10.459527</v>
      </c>
      <c r="AF7" s="215">
        <v>10.649082999999999</v>
      </c>
      <c r="AG7" s="215">
        <v>10.890997</v>
      </c>
      <c r="AH7" s="215">
        <v>11.360519999999999</v>
      </c>
      <c r="AI7" s="215">
        <v>11.497683</v>
      </c>
      <c r="AJ7" s="215">
        <v>11.631364</v>
      </c>
      <c r="AK7" s="215">
        <v>11.999309</v>
      </c>
      <c r="AL7" s="215">
        <v>12.037535999999999</v>
      </c>
      <c r="AM7" s="215">
        <v>11.856399</v>
      </c>
      <c r="AN7" s="215">
        <v>11.669062</v>
      </c>
      <c r="AO7" s="215">
        <v>11.89174</v>
      </c>
      <c r="AP7" s="215">
        <v>12.122724</v>
      </c>
      <c r="AQ7" s="215">
        <v>12.113134000000001</v>
      </c>
      <c r="AR7" s="215">
        <v>12.060168000000001</v>
      </c>
      <c r="AS7" s="215">
        <v>11.823047000000001</v>
      </c>
      <c r="AT7" s="215">
        <v>12.384746</v>
      </c>
      <c r="AU7" s="215">
        <v>12.478522</v>
      </c>
      <c r="AV7" s="215">
        <v>12.674122000000001</v>
      </c>
      <c r="AW7" s="215">
        <v>12.862795999999999</v>
      </c>
      <c r="AX7" s="215">
        <v>12.779241000000001</v>
      </c>
      <c r="AY7" s="215">
        <v>12.932371243</v>
      </c>
      <c r="AZ7" s="215">
        <v>12.997412928999999</v>
      </c>
      <c r="BA7" s="323">
        <v>13.18336</v>
      </c>
      <c r="BB7" s="323">
        <v>13.21044</v>
      </c>
      <c r="BC7" s="323">
        <v>13.188549999999999</v>
      </c>
      <c r="BD7" s="323">
        <v>13.08283</v>
      </c>
      <c r="BE7" s="323">
        <v>12.990320000000001</v>
      </c>
      <c r="BF7" s="323">
        <v>12.93952</v>
      </c>
      <c r="BG7" s="323">
        <v>12.95011</v>
      </c>
      <c r="BH7" s="323">
        <v>12.78364</v>
      </c>
      <c r="BI7" s="323">
        <v>12.86401</v>
      </c>
      <c r="BJ7" s="323">
        <v>12.775410000000001</v>
      </c>
      <c r="BK7" s="323">
        <v>12.716659999999999</v>
      </c>
      <c r="BL7" s="323">
        <v>12.657310000000001</v>
      </c>
      <c r="BM7" s="323">
        <v>12.646610000000001</v>
      </c>
      <c r="BN7" s="323">
        <v>12.629200000000001</v>
      </c>
      <c r="BO7" s="323">
        <v>12.63176</v>
      </c>
      <c r="BP7" s="323">
        <v>12.577809999999999</v>
      </c>
      <c r="BQ7" s="323">
        <v>12.545349999999999</v>
      </c>
      <c r="BR7" s="323">
        <v>12.54701</v>
      </c>
      <c r="BS7" s="323">
        <v>12.64228</v>
      </c>
      <c r="BT7" s="323">
        <v>12.56892</v>
      </c>
      <c r="BU7" s="323">
        <v>12.77281</v>
      </c>
      <c r="BV7" s="323">
        <v>12.93586</v>
      </c>
    </row>
    <row r="8" spans="1:74" ht="11.1" customHeight="1" x14ac:dyDescent="0.2">
      <c r="A8" s="61" t="s">
        <v>515</v>
      </c>
      <c r="B8" s="175" t="s">
        <v>405</v>
      </c>
      <c r="C8" s="215">
        <v>0.51565700000000003</v>
      </c>
      <c r="D8" s="215">
        <v>0.50736000000000003</v>
      </c>
      <c r="E8" s="215">
        <v>0.51102199999999998</v>
      </c>
      <c r="F8" s="215">
        <v>0.48884100000000003</v>
      </c>
      <c r="G8" s="215">
        <v>0.50510900000000003</v>
      </c>
      <c r="H8" s="215">
        <v>0.47008499999999998</v>
      </c>
      <c r="I8" s="215">
        <v>0.43818699999999999</v>
      </c>
      <c r="J8" s="215">
        <v>0.46016499999999999</v>
      </c>
      <c r="K8" s="215">
        <v>0.45325500000000002</v>
      </c>
      <c r="L8" s="215">
        <v>0.49623</v>
      </c>
      <c r="M8" s="215">
        <v>0.514432</v>
      </c>
      <c r="N8" s="215">
        <v>0.52091200000000004</v>
      </c>
      <c r="O8" s="215">
        <v>0.51790499999999995</v>
      </c>
      <c r="P8" s="215">
        <v>0.515486</v>
      </c>
      <c r="Q8" s="215">
        <v>0.52579399999999998</v>
      </c>
      <c r="R8" s="215">
        <v>0.52529099999999995</v>
      </c>
      <c r="S8" s="215">
        <v>0.50753700000000002</v>
      </c>
      <c r="T8" s="215">
        <v>0.46144000000000002</v>
      </c>
      <c r="U8" s="215">
        <v>0.42263099999999998</v>
      </c>
      <c r="V8" s="215">
        <v>0.45069100000000001</v>
      </c>
      <c r="W8" s="215">
        <v>0.482157</v>
      </c>
      <c r="X8" s="215">
        <v>0.50662399999999996</v>
      </c>
      <c r="Y8" s="215">
        <v>0.50991500000000001</v>
      </c>
      <c r="Z8" s="215">
        <v>0.51234800000000003</v>
      </c>
      <c r="AA8" s="215">
        <v>0.50769600000000004</v>
      </c>
      <c r="AB8" s="215">
        <v>0.51309899999999997</v>
      </c>
      <c r="AC8" s="215">
        <v>0.51219199999999998</v>
      </c>
      <c r="AD8" s="215">
        <v>0.49740699999999999</v>
      </c>
      <c r="AE8" s="215">
        <v>0.49571599999999999</v>
      </c>
      <c r="AF8" s="215">
        <v>0.450706</v>
      </c>
      <c r="AG8" s="215">
        <v>0.394735</v>
      </c>
      <c r="AH8" s="215">
        <v>0.42770900000000001</v>
      </c>
      <c r="AI8" s="215">
        <v>0.47142299999999998</v>
      </c>
      <c r="AJ8" s="215">
        <v>0.48655599999999999</v>
      </c>
      <c r="AK8" s="215">
        <v>0.49729600000000002</v>
      </c>
      <c r="AL8" s="215">
        <v>0.49566300000000002</v>
      </c>
      <c r="AM8" s="215">
        <v>0.496226</v>
      </c>
      <c r="AN8" s="215">
        <v>0.48759200000000003</v>
      </c>
      <c r="AO8" s="215">
        <v>0.48107100000000003</v>
      </c>
      <c r="AP8" s="215">
        <v>0.47547200000000001</v>
      </c>
      <c r="AQ8" s="215">
        <v>0.47444999999999998</v>
      </c>
      <c r="AR8" s="215">
        <v>0.45476499999999997</v>
      </c>
      <c r="AS8" s="215">
        <v>0.44849899999999998</v>
      </c>
      <c r="AT8" s="215">
        <v>0.381745</v>
      </c>
      <c r="AU8" s="215">
        <v>0.44939299999999999</v>
      </c>
      <c r="AV8" s="215">
        <v>0.47478399999999998</v>
      </c>
      <c r="AW8" s="215">
        <v>0.48411100000000001</v>
      </c>
      <c r="AX8" s="215">
        <v>0.48136899999999999</v>
      </c>
      <c r="AY8" s="215">
        <v>0.50803244203999998</v>
      </c>
      <c r="AZ8" s="215">
        <v>0.50879945476999999</v>
      </c>
      <c r="BA8" s="323">
        <v>0.51124032383999995</v>
      </c>
      <c r="BB8" s="323">
        <v>0.50036248338</v>
      </c>
      <c r="BC8" s="323">
        <v>0.49695337585999999</v>
      </c>
      <c r="BD8" s="323">
        <v>0.45821881723000002</v>
      </c>
      <c r="BE8" s="323">
        <v>0.40510071809999998</v>
      </c>
      <c r="BF8" s="323">
        <v>0.43505562263999997</v>
      </c>
      <c r="BG8" s="323">
        <v>0.49783413261999998</v>
      </c>
      <c r="BH8" s="323">
        <v>0.48819009644</v>
      </c>
      <c r="BI8" s="323">
        <v>0.49085092139999997</v>
      </c>
      <c r="BJ8" s="323">
        <v>0.47896677266999999</v>
      </c>
      <c r="BK8" s="323">
        <v>0.51015604832999994</v>
      </c>
      <c r="BL8" s="323">
        <v>0.50949928563000002</v>
      </c>
      <c r="BM8" s="323">
        <v>0.52106174149999995</v>
      </c>
      <c r="BN8" s="323">
        <v>0.51353427547999997</v>
      </c>
      <c r="BO8" s="323">
        <v>0.50830246911999999</v>
      </c>
      <c r="BP8" s="323">
        <v>0.47247737550000002</v>
      </c>
      <c r="BQ8" s="323">
        <v>0.41941621896999998</v>
      </c>
      <c r="BR8" s="323">
        <v>0.44617810027999999</v>
      </c>
      <c r="BS8" s="323">
        <v>0.52015012747</v>
      </c>
      <c r="BT8" s="323">
        <v>0.50072615496999995</v>
      </c>
      <c r="BU8" s="323">
        <v>0.49782092092000002</v>
      </c>
      <c r="BV8" s="323">
        <v>0.48226229116000002</v>
      </c>
    </row>
    <row r="9" spans="1:74" ht="11.1" customHeight="1" x14ac:dyDescent="0.2">
      <c r="A9" s="61" t="s">
        <v>516</v>
      </c>
      <c r="B9" s="175" t="s">
        <v>241</v>
      </c>
      <c r="C9" s="215">
        <v>1.593156</v>
      </c>
      <c r="D9" s="215">
        <v>1.549744</v>
      </c>
      <c r="E9" s="215">
        <v>1.6117429999999999</v>
      </c>
      <c r="F9" s="215">
        <v>1.57376</v>
      </c>
      <c r="G9" s="215">
        <v>1.5928370000000001</v>
      </c>
      <c r="H9" s="215">
        <v>1.5509649999999999</v>
      </c>
      <c r="I9" s="215">
        <v>1.568127</v>
      </c>
      <c r="J9" s="215">
        <v>1.6181540000000001</v>
      </c>
      <c r="K9" s="215">
        <v>1.508737</v>
      </c>
      <c r="L9" s="215">
        <v>1.6065149999999999</v>
      </c>
      <c r="M9" s="215">
        <v>1.6831849999999999</v>
      </c>
      <c r="N9" s="215">
        <v>1.724855</v>
      </c>
      <c r="O9" s="215">
        <v>1.7394369999999999</v>
      </c>
      <c r="P9" s="215">
        <v>1.753617</v>
      </c>
      <c r="Q9" s="215">
        <v>1.7753479999999999</v>
      </c>
      <c r="R9" s="215">
        <v>1.664444</v>
      </c>
      <c r="S9" s="215">
        <v>1.684928</v>
      </c>
      <c r="T9" s="215">
        <v>1.6313260000000001</v>
      </c>
      <c r="U9" s="215">
        <v>1.756802</v>
      </c>
      <c r="V9" s="215">
        <v>1.7186079999999999</v>
      </c>
      <c r="W9" s="215">
        <v>1.6933499999999999</v>
      </c>
      <c r="X9" s="215">
        <v>1.482453</v>
      </c>
      <c r="Y9" s="215">
        <v>1.698094</v>
      </c>
      <c r="Z9" s="215">
        <v>1.5693379999999999</v>
      </c>
      <c r="AA9" s="215">
        <v>1.637635</v>
      </c>
      <c r="AB9" s="215">
        <v>1.712636</v>
      </c>
      <c r="AC9" s="215">
        <v>1.704723</v>
      </c>
      <c r="AD9" s="215">
        <v>1.6027009999999999</v>
      </c>
      <c r="AE9" s="215">
        <v>1.536394</v>
      </c>
      <c r="AF9" s="215">
        <v>1.663767</v>
      </c>
      <c r="AG9" s="215">
        <v>1.866995</v>
      </c>
      <c r="AH9" s="215">
        <v>1.954907</v>
      </c>
      <c r="AI9" s="215">
        <v>1.7976780000000001</v>
      </c>
      <c r="AJ9" s="215">
        <v>1.7514970000000001</v>
      </c>
      <c r="AK9" s="215">
        <v>1.950248</v>
      </c>
      <c r="AL9" s="215">
        <v>1.9064890000000001</v>
      </c>
      <c r="AM9" s="215">
        <v>1.9087160000000001</v>
      </c>
      <c r="AN9" s="215">
        <v>1.7170909999999999</v>
      </c>
      <c r="AO9" s="215">
        <v>1.9057040000000001</v>
      </c>
      <c r="AP9" s="215">
        <v>1.979363</v>
      </c>
      <c r="AQ9" s="215">
        <v>1.9140710000000001</v>
      </c>
      <c r="AR9" s="215">
        <v>1.8911500000000001</v>
      </c>
      <c r="AS9" s="215">
        <v>1.539188</v>
      </c>
      <c r="AT9" s="215">
        <v>2.0116839999999998</v>
      </c>
      <c r="AU9" s="215">
        <v>1.8980429999999999</v>
      </c>
      <c r="AV9" s="215">
        <v>1.9016839999999999</v>
      </c>
      <c r="AW9" s="215">
        <v>1.987879</v>
      </c>
      <c r="AX9" s="215">
        <v>1.941149</v>
      </c>
      <c r="AY9" s="215">
        <v>1.91</v>
      </c>
      <c r="AZ9" s="215">
        <v>1.891</v>
      </c>
      <c r="BA9" s="323">
        <v>2.0244079794999998</v>
      </c>
      <c r="BB9" s="323">
        <v>2.0272843663</v>
      </c>
      <c r="BC9" s="323">
        <v>2.0249339395999999</v>
      </c>
      <c r="BD9" s="323">
        <v>1.9927669557000001</v>
      </c>
      <c r="BE9" s="323">
        <v>1.9760025526</v>
      </c>
      <c r="BF9" s="323">
        <v>1.9182525214999999</v>
      </c>
      <c r="BG9" s="323">
        <v>1.9015327449999999</v>
      </c>
      <c r="BH9" s="323">
        <v>1.8086246041</v>
      </c>
      <c r="BI9" s="323">
        <v>1.9840419289</v>
      </c>
      <c r="BJ9" s="323">
        <v>2.0263069529000002</v>
      </c>
      <c r="BK9" s="323">
        <v>2.0223029402999999</v>
      </c>
      <c r="BL9" s="323">
        <v>2.0183492917999999</v>
      </c>
      <c r="BM9" s="323">
        <v>2.0277403533</v>
      </c>
      <c r="BN9" s="323">
        <v>2.0210930772000002</v>
      </c>
      <c r="BO9" s="323">
        <v>2.0148690072000002</v>
      </c>
      <c r="BP9" s="323">
        <v>1.9789088748000001</v>
      </c>
      <c r="BQ9" s="323">
        <v>1.9781281005</v>
      </c>
      <c r="BR9" s="323">
        <v>1.9234071142</v>
      </c>
      <c r="BS9" s="323">
        <v>1.9084045284</v>
      </c>
      <c r="BT9" s="323">
        <v>1.8195506254</v>
      </c>
      <c r="BU9" s="323">
        <v>2.0020396696999998</v>
      </c>
      <c r="BV9" s="323">
        <v>2.1691897016000001</v>
      </c>
    </row>
    <row r="10" spans="1:74" ht="11.1" customHeight="1" x14ac:dyDescent="0.2">
      <c r="A10" s="61" t="s">
        <v>517</v>
      </c>
      <c r="B10" s="175" t="s">
        <v>122</v>
      </c>
      <c r="C10" s="215">
        <v>7.0883050000000001</v>
      </c>
      <c r="D10" s="215">
        <v>6.9984299999999999</v>
      </c>
      <c r="E10" s="215">
        <v>6.9662709999999999</v>
      </c>
      <c r="F10" s="215">
        <v>6.8062300000000002</v>
      </c>
      <c r="G10" s="215">
        <v>6.7247560000000002</v>
      </c>
      <c r="H10" s="215">
        <v>6.63307</v>
      </c>
      <c r="I10" s="215">
        <v>6.639424</v>
      </c>
      <c r="J10" s="215">
        <v>6.5979049999999999</v>
      </c>
      <c r="K10" s="215">
        <v>6.571847</v>
      </c>
      <c r="L10" s="215">
        <v>6.731376</v>
      </c>
      <c r="M10" s="215">
        <v>6.6998629999999997</v>
      </c>
      <c r="N10" s="215">
        <v>6.5520170000000002</v>
      </c>
      <c r="O10" s="215">
        <v>6.6059669999999997</v>
      </c>
      <c r="P10" s="215">
        <v>6.8335869999999996</v>
      </c>
      <c r="Q10" s="215">
        <v>6.8610579999999999</v>
      </c>
      <c r="R10" s="215">
        <v>6.9105350000000003</v>
      </c>
      <c r="S10" s="215">
        <v>6.990081</v>
      </c>
      <c r="T10" s="215">
        <v>7.0138239999999996</v>
      </c>
      <c r="U10" s="215">
        <v>7.0556270000000003</v>
      </c>
      <c r="V10" s="215">
        <v>7.079167</v>
      </c>
      <c r="W10" s="215">
        <v>7.3363480000000001</v>
      </c>
      <c r="X10" s="215">
        <v>7.6641630000000003</v>
      </c>
      <c r="Y10" s="215">
        <v>7.8626459999999998</v>
      </c>
      <c r="Z10" s="215">
        <v>7.8915920000000002</v>
      </c>
      <c r="AA10" s="215">
        <v>7.8723419999999997</v>
      </c>
      <c r="AB10" s="215">
        <v>8.055669</v>
      </c>
      <c r="AC10" s="215">
        <v>8.2871229999999994</v>
      </c>
      <c r="AD10" s="215">
        <v>8.4101499999999998</v>
      </c>
      <c r="AE10" s="215">
        <v>8.4274170000000002</v>
      </c>
      <c r="AF10" s="215">
        <v>8.5346100000000007</v>
      </c>
      <c r="AG10" s="215">
        <v>8.6292670000000005</v>
      </c>
      <c r="AH10" s="215">
        <v>8.9779040000000006</v>
      </c>
      <c r="AI10" s="215">
        <v>9.2285819999999994</v>
      </c>
      <c r="AJ10" s="215">
        <v>9.3933110000000006</v>
      </c>
      <c r="AK10" s="215">
        <v>9.5517649999999996</v>
      </c>
      <c r="AL10" s="215">
        <v>9.6353840000000002</v>
      </c>
      <c r="AM10" s="215">
        <v>9.4514569999999996</v>
      </c>
      <c r="AN10" s="215">
        <v>9.4643789999999992</v>
      </c>
      <c r="AO10" s="215">
        <v>9.5049650000000003</v>
      </c>
      <c r="AP10" s="215">
        <v>9.6678890000000006</v>
      </c>
      <c r="AQ10" s="215">
        <v>9.7246129999999997</v>
      </c>
      <c r="AR10" s="215">
        <v>9.7142529999999994</v>
      </c>
      <c r="AS10" s="215">
        <v>9.8353599999999997</v>
      </c>
      <c r="AT10" s="215">
        <v>9.9913170000000004</v>
      </c>
      <c r="AU10" s="215">
        <v>10.131086</v>
      </c>
      <c r="AV10" s="215">
        <v>10.297654</v>
      </c>
      <c r="AW10" s="215">
        <v>10.390806</v>
      </c>
      <c r="AX10" s="215">
        <v>10.356723000000001</v>
      </c>
      <c r="AY10" s="215">
        <v>10.514338800999999</v>
      </c>
      <c r="AZ10" s="215">
        <v>10.597613473999999</v>
      </c>
      <c r="BA10" s="323">
        <v>10.647713988</v>
      </c>
      <c r="BB10" s="323">
        <v>10.682793952999999</v>
      </c>
      <c r="BC10" s="323">
        <v>10.666664813000001</v>
      </c>
      <c r="BD10" s="323">
        <v>10.631842553</v>
      </c>
      <c r="BE10" s="323">
        <v>10.609213057</v>
      </c>
      <c r="BF10" s="323">
        <v>10.586209581</v>
      </c>
      <c r="BG10" s="323">
        <v>10.550746816</v>
      </c>
      <c r="BH10" s="323">
        <v>10.486828027</v>
      </c>
      <c r="BI10" s="323">
        <v>10.389114062000001</v>
      </c>
      <c r="BJ10" s="323">
        <v>10.270135590000001</v>
      </c>
      <c r="BK10" s="323">
        <v>10.184203983</v>
      </c>
      <c r="BL10" s="323">
        <v>10.129462127</v>
      </c>
      <c r="BM10" s="323">
        <v>10.097812402000001</v>
      </c>
      <c r="BN10" s="323">
        <v>10.094570468000001</v>
      </c>
      <c r="BO10" s="323">
        <v>10.108590325</v>
      </c>
      <c r="BP10" s="323">
        <v>10.126419572</v>
      </c>
      <c r="BQ10" s="323">
        <v>10.147801750999999</v>
      </c>
      <c r="BR10" s="323">
        <v>10.177429017</v>
      </c>
      <c r="BS10" s="323">
        <v>10.213729039</v>
      </c>
      <c r="BT10" s="323">
        <v>10.248645342</v>
      </c>
      <c r="BU10" s="323">
        <v>10.272944918</v>
      </c>
      <c r="BV10" s="323">
        <v>10.284408406000001</v>
      </c>
    </row>
    <row r="11" spans="1:74" ht="11.1" customHeight="1" x14ac:dyDescent="0.2">
      <c r="A11" s="61" t="s">
        <v>756</v>
      </c>
      <c r="B11" s="175" t="s">
        <v>124</v>
      </c>
      <c r="C11" s="215">
        <v>7.1254619999999997</v>
      </c>
      <c r="D11" s="215">
        <v>7.4596780000000003</v>
      </c>
      <c r="E11" s="215">
        <v>7.416506</v>
      </c>
      <c r="F11" s="215">
        <v>6.987679</v>
      </c>
      <c r="G11" s="215">
        <v>7.1398349999999997</v>
      </c>
      <c r="H11" s="215">
        <v>7.0295759999999996</v>
      </c>
      <c r="I11" s="215">
        <v>7.5604620000000002</v>
      </c>
      <c r="J11" s="215">
        <v>7.2951889999999997</v>
      </c>
      <c r="K11" s="215">
        <v>7.2657489999999996</v>
      </c>
      <c r="L11" s="215">
        <v>7.0681960000000004</v>
      </c>
      <c r="M11" s="215">
        <v>7.417357</v>
      </c>
      <c r="N11" s="215">
        <v>7.3489389999999997</v>
      </c>
      <c r="O11" s="215">
        <v>7.7666180000000002</v>
      </c>
      <c r="P11" s="215">
        <v>6.7309130000000001</v>
      </c>
      <c r="Q11" s="215">
        <v>7.2349480000000002</v>
      </c>
      <c r="R11" s="215">
        <v>7.0765719999999996</v>
      </c>
      <c r="S11" s="215">
        <v>7.3889500000000004</v>
      </c>
      <c r="T11" s="215">
        <v>7.224145</v>
      </c>
      <c r="U11" s="215">
        <v>6.9589410000000003</v>
      </c>
      <c r="V11" s="215">
        <v>7.1055869999999999</v>
      </c>
      <c r="W11" s="215">
        <v>5.860284</v>
      </c>
      <c r="X11" s="215">
        <v>5.9607109999999999</v>
      </c>
      <c r="Y11" s="215">
        <v>6.1302180000000002</v>
      </c>
      <c r="Z11" s="215">
        <v>6.2600389999999999</v>
      </c>
      <c r="AA11" s="215">
        <v>6.6558380000000001</v>
      </c>
      <c r="AB11" s="215">
        <v>5.7626109999999997</v>
      </c>
      <c r="AC11" s="215">
        <v>5.650512</v>
      </c>
      <c r="AD11" s="215">
        <v>6.3342210000000003</v>
      </c>
      <c r="AE11" s="215">
        <v>5.7670110000000001</v>
      </c>
      <c r="AF11" s="215">
        <v>6.2085739999999996</v>
      </c>
      <c r="AG11" s="215">
        <v>5.6292080000000002</v>
      </c>
      <c r="AH11" s="215">
        <v>6.1302110000000001</v>
      </c>
      <c r="AI11" s="215">
        <v>5.578074</v>
      </c>
      <c r="AJ11" s="215">
        <v>5.097556</v>
      </c>
      <c r="AK11" s="215">
        <v>5.1412800000000001</v>
      </c>
      <c r="AL11" s="215">
        <v>4.7062280000000003</v>
      </c>
      <c r="AM11" s="215">
        <v>4.9450370000000001</v>
      </c>
      <c r="AN11" s="215">
        <v>3.6614939999999998</v>
      </c>
      <c r="AO11" s="215">
        <v>4.0756569999999996</v>
      </c>
      <c r="AP11" s="215">
        <v>4.1821799999999998</v>
      </c>
      <c r="AQ11" s="215">
        <v>4.2578009999999997</v>
      </c>
      <c r="AR11" s="215">
        <v>3.9819089999999999</v>
      </c>
      <c r="AS11" s="215">
        <v>4.2411469999999998</v>
      </c>
      <c r="AT11" s="215">
        <v>4.2168590000000004</v>
      </c>
      <c r="AU11" s="215">
        <v>3.3861530000000002</v>
      </c>
      <c r="AV11" s="215">
        <v>2.8605969999999998</v>
      </c>
      <c r="AW11" s="215">
        <v>2.7931439999999998</v>
      </c>
      <c r="AX11" s="215">
        <v>3.1619290000000002</v>
      </c>
      <c r="AY11" s="215">
        <v>3.1752903226</v>
      </c>
      <c r="AZ11" s="215">
        <v>2.8769075171999998</v>
      </c>
      <c r="BA11" s="323">
        <v>3.7441719999999998</v>
      </c>
      <c r="BB11" s="323">
        <v>3.9678300000000002</v>
      </c>
      <c r="BC11" s="323">
        <v>3.8993880000000001</v>
      </c>
      <c r="BD11" s="323">
        <v>4.0686650000000002</v>
      </c>
      <c r="BE11" s="323">
        <v>4.0191990000000004</v>
      </c>
      <c r="BF11" s="323">
        <v>4.1880899999999999</v>
      </c>
      <c r="BG11" s="323">
        <v>3.8705690000000001</v>
      </c>
      <c r="BH11" s="323">
        <v>3.8936139999999999</v>
      </c>
      <c r="BI11" s="323">
        <v>3.843734</v>
      </c>
      <c r="BJ11" s="323">
        <v>3.8616069999999998</v>
      </c>
      <c r="BK11" s="323">
        <v>3.3834249999999999</v>
      </c>
      <c r="BL11" s="323">
        <v>3.4164370000000002</v>
      </c>
      <c r="BM11" s="323">
        <v>3.8576640000000002</v>
      </c>
      <c r="BN11" s="323">
        <v>4.1342160000000003</v>
      </c>
      <c r="BO11" s="323">
        <v>4.1851260000000003</v>
      </c>
      <c r="BP11" s="323">
        <v>3.7350569999999998</v>
      </c>
      <c r="BQ11" s="323">
        <v>4.1051060000000001</v>
      </c>
      <c r="BR11" s="323">
        <v>4.1973890000000003</v>
      </c>
      <c r="BS11" s="323">
        <v>3.982046</v>
      </c>
      <c r="BT11" s="323">
        <v>3.9253339999999999</v>
      </c>
      <c r="BU11" s="323">
        <v>3.8060770000000002</v>
      </c>
      <c r="BV11" s="323">
        <v>3.7563629999999999</v>
      </c>
    </row>
    <row r="12" spans="1:74" ht="11.1" customHeight="1" x14ac:dyDescent="0.2">
      <c r="A12" s="61" t="s">
        <v>758</v>
      </c>
      <c r="B12" s="175" t="s">
        <v>128</v>
      </c>
      <c r="C12" s="215">
        <v>9.6774193549999994E-5</v>
      </c>
      <c r="D12" s="215">
        <v>6.8965517240000005E-5</v>
      </c>
      <c r="E12" s="215">
        <v>6.4516129034000001E-5</v>
      </c>
      <c r="F12" s="215">
        <v>1.6666666666999999E-4</v>
      </c>
      <c r="G12" s="215">
        <v>9.6774193546000006E-5</v>
      </c>
      <c r="H12" s="215">
        <v>1.3333333332999999E-4</v>
      </c>
      <c r="I12" s="215">
        <v>1.2903225807E-4</v>
      </c>
      <c r="J12" s="215">
        <v>9.6774193549999994E-5</v>
      </c>
      <c r="K12" s="215">
        <v>9.9999999998000004E-5</v>
      </c>
      <c r="L12" s="215">
        <v>9.6774193549999994E-5</v>
      </c>
      <c r="M12" s="215">
        <v>1E-4</v>
      </c>
      <c r="N12" s="215">
        <v>6.4516129031E-5</v>
      </c>
      <c r="O12" s="215">
        <v>1.2903225807E-4</v>
      </c>
      <c r="P12" s="215">
        <v>9.0357142857000004E-3</v>
      </c>
      <c r="Q12" s="215">
        <v>0.10693548387</v>
      </c>
      <c r="R12" s="215">
        <v>9.0766666667000007E-2</v>
      </c>
      <c r="S12" s="215">
        <v>0.13900000000000001</v>
      </c>
      <c r="T12" s="215">
        <v>0.17680000000000001</v>
      </c>
      <c r="U12" s="215">
        <v>9.3870967742000003E-3</v>
      </c>
      <c r="V12" s="215">
        <v>2.7096774194000002E-3</v>
      </c>
      <c r="W12" s="215">
        <v>0.17196666666999999</v>
      </c>
      <c r="X12" s="215">
        <v>0.15125806452000001</v>
      </c>
      <c r="Y12" s="215">
        <v>0.25576666666999998</v>
      </c>
      <c r="Z12" s="215">
        <v>-5.0096774194E-2</v>
      </c>
      <c r="AA12" s="215">
        <v>-4.5258064516E-2</v>
      </c>
      <c r="AB12" s="215">
        <v>-4.3714285713999997E-2</v>
      </c>
      <c r="AC12" s="215">
        <v>6.4516129031E-5</v>
      </c>
      <c r="AD12" s="215">
        <v>4.9666666667000002E-2</v>
      </c>
      <c r="AE12" s="215">
        <v>0.1225483871</v>
      </c>
      <c r="AF12" s="215">
        <v>5.0666666666999999E-3</v>
      </c>
      <c r="AG12" s="215">
        <v>6.4516129031E-5</v>
      </c>
      <c r="AH12" s="215">
        <v>6.4516129034000001E-5</v>
      </c>
      <c r="AI12" s="215">
        <v>6.6666666664999994E-5</v>
      </c>
      <c r="AJ12" s="215">
        <v>0.16674193547999999</v>
      </c>
      <c r="AK12" s="215">
        <v>0.17576666666999999</v>
      </c>
      <c r="AL12" s="215">
        <v>1.3806451613000001E-2</v>
      </c>
      <c r="AM12" s="215">
        <v>0</v>
      </c>
      <c r="AN12" s="215">
        <v>4.6428571429000002E-4</v>
      </c>
      <c r="AO12" s="215">
        <v>0</v>
      </c>
      <c r="AP12" s="215">
        <v>1.7933333332999998E-2</v>
      </c>
      <c r="AQ12" s="215">
        <v>0.12161290323</v>
      </c>
      <c r="AR12" s="215">
        <v>0</v>
      </c>
      <c r="AS12" s="215">
        <v>0</v>
      </c>
      <c r="AT12" s="215">
        <v>0</v>
      </c>
      <c r="AU12" s="215">
        <v>0</v>
      </c>
      <c r="AV12" s="215">
        <v>0.11822580645</v>
      </c>
      <c r="AW12" s="215">
        <v>0.20619999999999999</v>
      </c>
      <c r="AX12" s="215">
        <v>0</v>
      </c>
      <c r="AY12" s="215">
        <v>0</v>
      </c>
      <c r="AZ12" s="215">
        <v>1.9418549346000001E-3</v>
      </c>
      <c r="BA12" s="323">
        <v>0</v>
      </c>
      <c r="BB12" s="323">
        <v>8.3333299999999999E-2</v>
      </c>
      <c r="BC12" s="323">
        <v>8.3871000000000001E-2</v>
      </c>
      <c r="BD12" s="323">
        <v>0</v>
      </c>
      <c r="BE12" s="323">
        <v>0</v>
      </c>
      <c r="BF12" s="323">
        <v>0</v>
      </c>
      <c r="BG12" s="323">
        <v>0</v>
      </c>
      <c r="BH12" s="323">
        <v>3.2258099999999998E-2</v>
      </c>
      <c r="BI12" s="323">
        <v>3.3333300000000003E-2</v>
      </c>
      <c r="BJ12" s="323">
        <v>3.2258099999999998E-2</v>
      </c>
      <c r="BK12" s="323">
        <v>3.2258099999999998E-2</v>
      </c>
      <c r="BL12" s="323">
        <v>3.5714299999999997E-2</v>
      </c>
      <c r="BM12" s="323">
        <v>3.2258099999999998E-2</v>
      </c>
      <c r="BN12" s="323">
        <v>3.3333300000000003E-2</v>
      </c>
      <c r="BO12" s="323">
        <v>3.2258099999999998E-2</v>
      </c>
      <c r="BP12" s="323">
        <v>3.3333300000000003E-2</v>
      </c>
      <c r="BQ12" s="323">
        <v>3.2258099999999998E-2</v>
      </c>
      <c r="BR12" s="323">
        <v>0</v>
      </c>
      <c r="BS12" s="323">
        <v>0</v>
      </c>
      <c r="BT12" s="323">
        <v>2.58065E-2</v>
      </c>
      <c r="BU12" s="323">
        <v>2.6666700000000002E-2</v>
      </c>
      <c r="BV12" s="323">
        <v>2.58065E-2</v>
      </c>
    </row>
    <row r="13" spans="1:74" ht="11.1" customHeight="1" x14ac:dyDescent="0.2">
      <c r="A13" s="61" t="s">
        <v>757</v>
      </c>
      <c r="B13" s="175" t="s">
        <v>406</v>
      </c>
      <c r="C13" s="215">
        <v>-0.72732258064999999</v>
      </c>
      <c r="D13" s="215">
        <v>-0.70296551724</v>
      </c>
      <c r="E13" s="215">
        <v>-0.40832258064999999</v>
      </c>
      <c r="F13" s="215">
        <v>-0.15040000000000001</v>
      </c>
      <c r="G13" s="215">
        <v>-8.1870967742000006E-2</v>
      </c>
      <c r="H13" s="215">
        <v>0.36680000000000001</v>
      </c>
      <c r="I13" s="215">
        <v>0.23867741935</v>
      </c>
      <c r="J13" s="215">
        <v>0.21880645161000001</v>
      </c>
      <c r="K13" s="215">
        <v>0.50460000000000005</v>
      </c>
      <c r="L13" s="215">
        <v>-0.63438709677000005</v>
      </c>
      <c r="M13" s="215">
        <v>1.5633333332999998E-2</v>
      </c>
      <c r="N13" s="215">
        <v>0.19716129031999999</v>
      </c>
      <c r="O13" s="215">
        <v>-0.71535483871000005</v>
      </c>
      <c r="P13" s="215">
        <v>-0.66503571428999997</v>
      </c>
      <c r="Q13" s="215">
        <v>-0.42503225806</v>
      </c>
      <c r="R13" s="215">
        <v>0.47696666666999998</v>
      </c>
      <c r="S13" s="215">
        <v>0.24122580645</v>
      </c>
      <c r="T13" s="215">
        <v>0.50836666666999997</v>
      </c>
      <c r="U13" s="215">
        <v>0.58535483871000005</v>
      </c>
      <c r="V13" s="215">
        <v>0.75577419354999997</v>
      </c>
      <c r="W13" s="215">
        <v>-0.32019999999999998</v>
      </c>
      <c r="X13" s="215">
        <v>0.31796774193999999</v>
      </c>
      <c r="Y13" s="215">
        <v>0.22256666667</v>
      </c>
      <c r="Z13" s="215">
        <v>1.0131612903</v>
      </c>
      <c r="AA13" s="215">
        <v>2.8580645161E-2</v>
      </c>
      <c r="AB13" s="215">
        <v>-0.11010714286000001</v>
      </c>
      <c r="AC13" s="215">
        <v>-3.5354838710000003E-2</v>
      </c>
      <c r="AD13" s="215">
        <v>-0.38796666667000002</v>
      </c>
      <c r="AE13" s="215">
        <v>7.6806451612999996E-2</v>
      </c>
      <c r="AF13" s="215">
        <v>0.63483333333000003</v>
      </c>
      <c r="AG13" s="215">
        <v>0.17777419354999999</v>
      </c>
      <c r="AH13" s="215">
        <v>6.6387096773999996E-2</v>
      </c>
      <c r="AI13" s="215">
        <v>-0.30336666667000001</v>
      </c>
      <c r="AJ13" s="215">
        <v>-0.55238709676999997</v>
      </c>
      <c r="AK13" s="215">
        <v>-0.51903333333000001</v>
      </c>
      <c r="AL13" s="215">
        <v>0.22187096774000001</v>
      </c>
      <c r="AM13" s="215">
        <v>-0.20332258065</v>
      </c>
      <c r="AN13" s="215">
        <v>-0.10442857143000001</v>
      </c>
      <c r="AO13" s="215">
        <v>-0.24496774194000001</v>
      </c>
      <c r="AP13" s="215">
        <v>-0.31690000000000002</v>
      </c>
      <c r="AQ13" s="215">
        <v>-0.3654516129</v>
      </c>
      <c r="AR13" s="215">
        <v>0.53990000000000005</v>
      </c>
      <c r="AS13" s="215">
        <v>0.70680645161</v>
      </c>
      <c r="AT13" s="215">
        <v>0.36238709676999997</v>
      </c>
      <c r="AU13" s="215">
        <v>0.14533333333000001</v>
      </c>
      <c r="AV13" s="215">
        <v>-0.57348387096999998</v>
      </c>
      <c r="AW13" s="215">
        <v>-8.9833333333000004E-2</v>
      </c>
      <c r="AX13" s="215">
        <v>0.45135483870999998</v>
      </c>
      <c r="AY13" s="215">
        <v>-0.10121198157</v>
      </c>
      <c r="AZ13" s="215">
        <v>-0.37029451443</v>
      </c>
      <c r="BA13" s="323">
        <v>-0.75447620000000004</v>
      </c>
      <c r="BB13" s="323">
        <v>-0.62018220000000002</v>
      </c>
      <c r="BC13" s="323">
        <v>-0.37887850000000001</v>
      </c>
      <c r="BD13" s="323">
        <v>-3.32438E-3</v>
      </c>
      <c r="BE13" s="323">
        <v>0.22814280000000001</v>
      </c>
      <c r="BF13" s="323">
        <v>0.22435430000000001</v>
      </c>
      <c r="BG13" s="323">
        <v>9.4739500000000004E-2</v>
      </c>
      <c r="BH13" s="323">
        <v>-0.34464489999999998</v>
      </c>
      <c r="BI13" s="323">
        <v>2.52217E-2</v>
      </c>
      <c r="BJ13" s="323">
        <v>0.5672701</v>
      </c>
      <c r="BK13" s="323">
        <v>5.4542E-2</v>
      </c>
      <c r="BL13" s="323">
        <v>-0.39971240000000002</v>
      </c>
      <c r="BM13" s="323">
        <v>-0.3520935</v>
      </c>
      <c r="BN13" s="323">
        <v>-0.1215581</v>
      </c>
      <c r="BO13" s="323">
        <v>5.1924999999999999E-2</v>
      </c>
      <c r="BP13" s="323">
        <v>0.55818880000000004</v>
      </c>
      <c r="BQ13" s="323">
        <v>0.47342279999999998</v>
      </c>
      <c r="BR13" s="323">
        <v>0.2663005</v>
      </c>
      <c r="BS13" s="323">
        <v>-4.10354E-2</v>
      </c>
      <c r="BT13" s="323">
        <v>-0.41344439999999999</v>
      </c>
      <c r="BU13" s="323">
        <v>-1.7405199999999999E-2</v>
      </c>
      <c r="BV13" s="323">
        <v>0.44309270000000001</v>
      </c>
    </row>
    <row r="14" spans="1:74" ht="11.1" customHeight="1" x14ac:dyDescent="0.2">
      <c r="A14" s="61" t="s">
        <v>519</v>
      </c>
      <c r="B14" s="175" t="s">
        <v>125</v>
      </c>
      <c r="C14" s="215">
        <v>0.35593580645</v>
      </c>
      <c r="D14" s="215">
        <v>3.0512551724000001E-2</v>
      </c>
      <c r="E14" s="215">
        <v>-1.4831935484000001E-2</v>
      </c>
      <c r="F14" s="215">
        <v>0.21399033333</v>
      </c>
      <c r="G14" s="215">
        <v>0.35604419355</v>
      </c>
      <c r="H14" s="215">
        <v>0.38197066667000001</v>
      </c>
      <c r="I14" s="215">
        <v>0.17618754839</v>
      </c>
      <c r="J14" s="215">
        <v>0.40303877419</v>
      </c>
      <c r="K14" s="215">
        <v>3.5545E-2</v>
      </c>
      <c r="L14" s="215">
        <v>0.18632832258000001</v>
      </c>
      <c r="M14" s="215">
        <v>-9.5337333332999999E-2</v>
      </c>
      <c r="N14" s="215">
        <v>0.17192219354999999</v>
      </c>
      <c r="O14" s="215">
        <v>0.20352480645000001</v>
      </c>
      <c r="P14" s="215">
        <v>0.31550400000000001</v>
      </c>
      <c r="Q14" s="215">
        <v>-3.1115225805999999E-2</v>
      </c>
      <c r="R14" s="215">
        <v>0.20985766667</v>
      </c>
      <c r="S14" s="215">
        <v>0.27066519355000002</v>
      </c>
      <c r="T14" s="215">
        <v>0.18816533332999999</v>
      </c>
      <c r="U14" s="215">
        <v>0.52870906451999999</v>
      </c>
      <c r="V14" s="215">
        <v>-0.13202087097000001</v>
      </c>
      <c r="W14" s="215">
        <v>0.23629433332999999</v>
      </c>
      <c r="X14" s="215">
        <v>-2.1982806452E-2</v>
      </c>
      <c r="Y14" s="215">
        <v>0.16039366666999999</v>
      </c>
      <c r="Z14" s="215">
        <v>7.8005483870999995E-2</v>
      </c>
      <c r="AA14" s="215">
        <v>-5.7639580645000001E-2</v>
      </c>
      <c r="AB14" s="215">
        <v>4.6056428571000001E-2</v>
      </c>
      <c r="AC14" s="215">
        <v>0.54586932257999998</v>
      </c>
      <c r="AD14" s="215">
        <v>0.260021</v>
      </c>
      <c r="AE14" s="215">
        <v>0.54284916129000005</v>
      </c>
      <c r="AF14" s="215">
        <v>0.16811000000000001</v>
      </c>
      <c r="AG14" s="215">
        <v>0.65895629032000003</v>
      </c>
      <c r="AH14" s="215">
        <v>6.5720387096999996E-2</v>
      </c>
      <c r="AI14" s="215">
        <v>0.21840999999999999</v>
      </c>
      <c r="AJ14" s="215">
        <v>6.8951161289999993E-2</v>
      </c>
      <c r="AK14" s="215">
        <v>0.36477766667</v>
      </c>
      <c r="AL14" s="215">
        <v>0.42994558064999999</v>
      </c>
      <c r="AM14" s="215">
        <v>0.18698358065000001</v>
      </c>
      <c r="AN14" s="215">
        <v>0.61033728571000001</v>
      </c>
      <c r="AO14" s="215">
        <v>0.21673174194</v>
      </c>
      <c r="AP14" s="215">
        <v>0.33246266667000002</v>
      </c>
      <c r="AQ14" s="215">
        <v>0.59222670968000002</v>
      </c>
      <c r="AR14" s="215">
        <v>0.65055600000000002</v>
      </c>
      <c r="AS14" s="215">
        <v>0.40416054838999999</v>
      </c>
      <c r="AT14" s="215">
        <v>0.33632990323</v>
      </c>
      <c r="AU14" s="215">
        <v>0.39349166667000002</v>
      </c>
      <c r="AV14" s="215">
        <v>0.60141006452000001</v>
      </c>
      <c r="AW14" s="215">
        <v>0.70986033332999998</v>
      </c>
      <c r="AX14" s="215">
        <v>0.40012016129</v>
      </c>
      <c r="AY14" s="215">
        <v>0.44180848012000001</v>
      </c>
      <c r="AZ14" s="215">
        <v>0.47772117869000003</v>
      </c>
      <c r="BA14" s="323">
        <v>0.19451199999999999</v>
      </c>
      <c r="BB14" s="323">
        <v>0.1207553</v>
      </c>
      <c r="BC14" s="323">
        <v>0.18702949999999999</v>
      </c>
      <c r="BD14" s="323">
        <v>0.24837329999999999</v>
      </c>
      <c r="BE14" s="323">
        <v>0.22597410000000001</v>
      </c>
      <c r="BF14" s="323">
        <v>0.1963104</v>
      </c>
      <c r="BG14" s="323">
        <v>0.21405370000000001</v>
      </c>
      <c r="BH14" s="323">
        <v>0.14800189999999999</v>
      </c>
      <c r="BI14" s="323">
        <v>0.14845630000000001</v>
      </c>
      <c r="BJ14" s="323">
        <v>0.1610231</v>
      </c>
      <c r="BK14" s="323">
        <v>0.23782120000000001</v>
      </c>
      <c r="BL14" s="323">
        <v>0.19917380000000001</v>
      </c>
      <c r="BM14" s="323">
        <v>0.22451199999999999</v>
      </c>
      <c r="BN14" s="323">
        <v>0.15075530000000001</v>
      </c>
      <c r="BO14" s="323">
        <v>0.21702949999999999</v>
      </c>
      <c r="BP14" s="323">
        <v>0.27837329999999999</v>
      </c>
      <c r="BQ14" s="323">
        <v>0.23597409999999999</v>
      </c>
      <c r="BR14" s="323">
        <v>0.1963104</v>
      </c>
      <c r="BS14" s="323">
        <v>0.24405370000000001</v>
      </c>
      <c r="BT14" s="323">
        <v>0.1580019</v>
      </c>
      <c r="BU14" s="323">
        <v>0.15845629999999999</v>
      </c>
      <c r="BV14" s="323">
        <v>0.17102310000000001</v>
      </c>
    </row>
    <row r="15" spans="1:74" ht="11.1" customHeight="1" x14ac:dyDescent="0.2">
      <c r="A15" s="61" t="s">
        <v>520</v>
      </c>
      <c r="B15" s="175" t="s">
        <v>174</v>
      </c>
      <c r="C15" s="215">
        <v>15.95129</v>
      </c>
      <c r="D15" s="215">
        <v>15.842828000000001</v>
      </c>
      <c r="E15" s="215">
        <v>16.082452</v>
      </c>
      <c r="F15" s="215">
        <v>15.920267000000001</v>
      </c>
      <c r="G15" s="215">
        <v>16.236806999999999</v>
      </c>
      <c r="H15" s="215">
        <v>16.432600000000001</v>
      </c>
      <c r="I15" s="215">
        <v>16.621193999999999</v>
      </c>
      <c r="J15" s="215">
        <v>16.593354999999999</v>
      </c>
      <c r="K15" s="215">
        <v>16.339832999999999</v>
      </c>
      <c r="L15" s="215">
        <v>15.454355</v>
      </c>
      <c r="M15" s="215">
        <v>16.235233000000001</v>
      </c>
      <c r="N15" s="215">
        <v>16.515871000000001</v>
      </c>
      <c r="O15" s="215">
        <v>16.118226</v>
      </c>
      <c r="P15" s="215">
        <v>15.493107</v>
      </c>
      <c r="Q15" s="215">
        <v>16.047936</v>
      </c>
      <c r="R15" s="215">
        <v>16.954433000000002</v>
      </c>
      <c r="S15" s="215">
        <v>17.222387000000001</v>
      </c>
      <c r="T15" s="215">
        <v>17.204066999999998</v>
      </c>
      <c r="U15" s="215">
        <v>17.317451999999999</v>
      </c>
      <c r="V15" s="215">
        <v>16.980516000000001</v>
      </c>
      <c r="W15" s="215">
        <v>15.4602</v>
      </c>
      <c r="X15" s="215">
        <v>16.061194</v>
      </c>
      <c r="Y15" s="215">
        <v>16.839600000000001</v>
      </c>
      <c r="Z15" s="215">
        <v>17.274387000000001</v>
      </c>
      <c r="AA15" s="215">
        <v>16.599194000000001</v>
      </c>
      <c r="AB15" s="215">
        <v>15.936249999999999</v>
      </c>
      <c r="AC15" s="215">
        <v>16.665129</v>
      </c>
      <c r="AD15" s="215">
        <v>16.766200000000001</v>
      </c>
      <c r="AE15" s="215">
        <v>16.968741999999999</v>
      </c>
      <c r="AF15" s="215">
        <v>17.665666999999999</v>
      </c>
      <c r="AG15" s="215">
        <v>17.356999999999999</v>
      </c>
      <c r="AH15" s="215">
        <v>17.622903000000001</v>
      </c>
      <c r="AI15" s="215">
        <v>16.990867000000001</v>
      </c>
      <c r="AJ15" s="215">
        <v>16.412226</v>
      </c>
      <c r="AK15" s="215">
        <v>17.162099999999999</v>
      </c>
      <c r="AL15" s="215">
        <v>17.409386999999999</v>
      </c>
      <c r="AM15" s="215">
        <v>16.785097</v>
      </c>
      <c r="AN15" s="215">
        <v>15.836929</v>
      </c>
      <c r="AO15" s="215">
        <v>15.939161</v>
      </c>
      <c r="AP15" s="215">
        <v>16.3384</v>
      </c>
      <c r="AQ15" s="215">
        <v>16.719322999999999</v>
      </c>
      <c r="AR15" s="215">
        <v>17.232533</v>
      </c>
      <c r="AS15" s="215">
        <v>17.175160999999999</v>
      </c>
      <c r="AT15" s="215">
        <v>17.300322000000001</v>
      </c>
      <c r="AU15" s="215">
        <v>16.403500000000001</v>
      </c>
      <c r="AV15" s="215">
        <v>15.680871</v>
      </c>
      <c r="AW15" s="215">
        <v>16.482167</v>
      </c>
      <c r="AX15" s="215">
        <v>16.792645</v>
      </c>
      <c r="AY15" s="215">
        <v>16.448258065000001</v>
      </c>
      <c r="AZ15" s="215">
        <v>15.983688966000001</v>
      </c>
      <c r="BA15" s="323">
        <v>16.367570000000001</v>
      </c>
      <c r="BB15" s="323">
        <v>16.762180000000001</v>
      </c>
      <c r="BC15" s="323">
        <v>16.979959999999998</v>
      </c>
      <c r="BD15" s="323">
        <v>17.396540000000002</v>
      </c>
      <c r="BE15" s="323">
        <v>17.463629999999998</v>
      </c>
      <c r="BF15" s="323">
        <v>17.548269999999999</v>
      </c>
      <c r="BG15" s="323">
        <v>17.129480000000001</v>
      </c>
      <c r="BH15" s="323">
        <v>16.512869999999999</v>
      </c>
      <c r="BI15" s="323">
        <v>16.914750000000002</v>
      </c>
      <c r="BJ15" s="323">
        <v>17.397570000000002</v>
      </c>
      <c r="BK15" s="323">
        <v>16.424710000000001</v>
      </c>
      <c r="BL15" s="323">
        <v>15.90892</v>
      </c>
      <c r="BM15" s="323">
        <v>16.40896</v>
      </c>
      <c r="BN15" s="323">
        <v>16.825939999999999</v>
      </c>
      <c r="BO15" s="323">
        <v>17.118099999999998</v>
      </c>
      <c r="BP15" s="323">
        <v>17.182759999999998</v>
      </c>
      <c r="BQ15" s="323">
        <v>17.392109999999999</v>
      </c>
      <c r="BR15" s="323">
        <v>17.20701</v>
      </c>
      <c r="BS15" s="323">
        <v>16.827349999999999</v>
      </c>
      <c r="BT15" s="323">
        <v>16.264620000000001</v>
      </c>
      <c r="BU15" s="323">
        <v>16.746600000000001</v>
      </c>
      <c r="BV15" s="323">
        <v>17.332149999999999</v>
      </c>
    </row>
    <row r="16" spans="1:74" ht="11.1" customHeight="1" x14ac:dyDescent="0.2">
      <c r="A16" s="57"/>
      <c r="B16" s="44" t="s">
        <v>760</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5"/>
      <c r="AW16" s="215"/>
      <c r="AX16" s="215"/>
      <c r="AY16" s="215"/>
      <c r="AZ16" s="215"/>
      <c r="BA16" s="401"/>
      <c r="BB16" s="401"/>
      <c r="BC16" s="401"/>
      <c r="BD16" s="401"/>
      <c r="BE16" s="401"/>
      <c r="BF16" s="401"/>
      <c r="BG16" s="401"/>
      <c r="BH16" s="401"/>
      <c r="BI16" s="401"/>
      <c r="BJ16" s="401"/>
      <c r="BK16" s="401"/>
      <c r="BL16" s="401"/>
      <c r="BM16" s="401"/>
      <c r="BN16" s="401"/>
      <c r="BO16" s="401"/>
      <c r="BP16" s="401"/>
      <c r="BQ16" s="401"/>
      <c r="BR16" s="401"/>
      <c r="BS16" s="401"/>
      <c r="BT16" s="401"/>
      <c r="BU16" s="401"/>
      <c r="BV16" s="401"/>
    </row>
    <row r="17" spans="1:74" ht="11.1" customHeight="1" x14ac:dyDescent="0.2">
      <c r="A17" s="61" t="s">
        <v>522</v>
      </c>
      <c r="B17" s="175" t="s">
        <v>407</v>
      </c>
      <c r="C17" s="215">
        <v>1.116614</v>
      </c>
      <c r="D17" s="215">
        <v>1.070379</v>
      </c>
      <c r="E17" s="215">
        <v>1.0491280000000001</v>
      </c>
      <c r="F17" s="215">
        <v>1.0950979999999999</v>
      </c>
      <c r="G17" s="215">
        <v>1.1603540000000001</v>
      </c>
      <c r="H17" s="215">
        <v>1.1139669999999999</v>
      </c>
      <c r="I17" s="215">
        <v>1.1902569999999999</v>
      </c>
      <c r="J17" s="215">
        <v>1.1487769999999999</v>
      </c>
      <c r="K17" s="215">
        <v>1.122369</v>
      </c>
      <c r="L17" s="215">
        <v>1.088838</v>
      </c>
      <c r="M17" s="215">
        <v>1.1125670000000001</v>
      </c>
      <c r="N17" s="215">
        <v>1.143324</v>
      </c>
      <c r="O17" s="215">
        <v>1.1390020000000001</v>
      </c>
      <c r="P17" s="215">
        <v>1.0624990000000001</v>
      </c>
      <c r="Q17" s="215">
        <v>1.112063</v>
      </c>
      <c r="R17" s="215">
        <v>1.145969</v>
      </c>
      <c r="S17" s="215">
        <v>1.1351610000000001</v>
      </c>
      <c r="T17" s="215">
        <v>1.1592009999999999</v>
      </c>
      <c r="U17" s="215">
        <v>1.1010310000000001</v>
      </c>
      <c r="V17" s="215">
        <v>1.112841</v>
      </c>
      <c r="W17" s="215">
        <v>1.0098</v>
      </c>
      <c r="X17" s="215">
        <v>1.081485</v>
      </c>
      <c r="Y17" s="215">
        <v>1.146164</v>
      </c>
      <c r="Z17" s="215">
        <v>1.125775</v>
      </c>
      <c r="AA17" s="215">
        <v>1.1024210000000001</v>
      </c>
      <c r="AB17" s="215">
        <v>1.0965020000000001</v>
      </c>
      <c r="AC17" s="215">
        <v>1.095742</v>
      </c>
      <c r="AD17" s="215">
        <v>1.113267</v>
      </c>
      <c r="AE17" s="215">
        <v>1.1414200000000001</v>
      </c>
      <c r="AF17" s="215">
        <v>1.1328990000000001</v>
      </c>
      <c r="AG17" s="215">
        <v>1.1689050000000001</v>
      </c>
      <c r="AH17" s="215">
        <v>1.1854849999999999</v>
      </c>
      <c r="AI17" s="215">
        <v>1.1408659999999999</v>
      </c>
      <c r="AJ17" s="215">
        <v>1.1155809999999999</v>
      </c>
      <c r="AK17" s="215">
        <v>1.1494329999999999</v>
      </c>
      <c r="AL17" s="215">
        <v>1.210356</v>
      </c>
      <c r="AM17" s="215">
        <v>1.1095159999999999</v>
      </c>
      <c r="AN17" s="215">
        <v>1.0196780000000001</v>
      </c>
      <c r="AO17" s="215">
        <v>1.042292</v>
      </c>
      <c r="AP17" s="215">
        <v>1.059968</v>
      </c>
      <c r="AQ17" s="215">
        <v>1.063774</v>
      </c>
      <c r="AR17" s="215">
        <v>1.089367</v>
      </c>
      <c r="AS17" s="215">
        <v>1.0777749999999999</v>
      </c>
      <c r="AT17" s="215">
        <v>1.1120300000000001</v>
      </c>
      <c r="AU17" s="215">
        <v>1.029633</v>
      </c>
      <c r="AV17" s="215">
        <v>1.024902</v>
      </c>
      <c r="AW17" s="215">
        <v>1.1355</v>
      </c>
      <c r="AX17" s="215">
        <v>1.1498390000000001</v>
      </c>
      <c r="AY17" s="215">
        <v>1.1197550000000001</v>
      </c>
      <c r="AZ17" s="215">
        <v>1.1175010000000001</v>
      </c>
      <c r="BA17" s="323">
        <v>1.113834</v>
      </c>
      <c r="BB17" s="323">
        <v>1.159062</v>
      </c>
      <c r="BC17" s="323">
        <v>1.18398</v>
      </c>
      <c r="BD17" s="323">
        <v>1.2185589999999999</v>
      </c>
      <c r="BE17" s="323">
        <v>1.236224</v>
      </c>
      <c r="BF17" s="323">
        <v>1.2358309999999999</v>
      </c>
      <c r="BG17" s="323">
        <v>1.1931149999999999</v>
      </c>
      <c r="BH17" s="323">
        <v>1.192893</v>
      </c>
      <c r="BI17" s="323">
        <v>1.220661</v>
      </c>
      <c r="BJ17" s="323">
        <v>1.2651399999999999</v>
      </c>
      <c r="BK17" s="323">
        <v>1.2097290000000001</v>
      </c>
      <c r="BL17" s="323">
        <v>1.145445</v>
      </c>
      <c r="BM17" s="323">
        <v>1.1544179999999999</v>
      </c>
      <c r="BN17" s="323">
        <v>1.1926559999999999</v>
      </c>
      <c r="BO17" s="323">
        <v>1.211015</v>
      </c>
      <c r="BP17" s="323">
        <v>1.227322</v>
      </c>
      <c r="BQ17" s="323">
        <v>1.253728</v>
      </c>
      <c r="BR17" s="323">
        <v>1.2519990000000001</v>
      </c>
      <c r="BS17" s="323">
        <v>1.2075899999999999</v>
      </c>
      <c r="BT17" s="323">
        <v>1.2086049999999999</v>
      </c>
      <c r="BU17" s="323">
        <v>1.2421070000000001</v>
      </c>
      <c r="BV17" s="323">
        <v>1.289973</v>
      </c>
    </row>
    <row r="18" spans="1:74" ht="11.1" customHeight="1" x14ac:dyDescent="0.2">
      <c r="A18" s="61" t="s">
        <v>521</v>
      </c>
      <c r="B18" s="175" t="s">
        <v>930</v>
      </c>
      <c r="C18" s="215">
        <v>3.3447740000000001</v>
      </c>
      <c r="D18" s="215">
        <v>3.369345</v>
      </c>
      <c r="E18" s="215">
        <v>3.5557099999999999</v>
      </c>
      <c r="F18" s="215">
        <v>3.5703999999999998</v>
      </c>
      <c r="G18" s="215">
        <v>3.6716769999999999</v>
      </c>
      <c r="H18" s="215">
        <v>3.662433</v>
      </c>
      <c r="I18" s="215">
        <v>3.6038389999999998</v>
      </c>
      <c r="J18" s="215">
        <v>3.410323</v>
      </c>
      <c r="K18" s="215">
        <v>3.427333</v>
      </c>
      <c r="L18" s="215">
        <v>3.5443229999999999</v>
      </c>
      <c r="M18" s="215">
        <v>3.5957669999999999</v>
      </c>
      <c r="N18" s="215">
        <v>3.3521939999999999</v>
      </c>
      <c r="O18" s="215">
        <v>3.395032</v>
      </c>
      <c r="P18" s="215">
        <v>3.6327859999999998</v>
      </c>
      <c r="Q18" s="215">
        <v>3.6852580000000001</v>
      </c>
      <c r="R18" s="215">
        <v>3.6822330000000001</v>
      </c>
      <c r="S18" s="215">
        <v>3.7710970000000001</v>
      </c>
      <c r="T18" s="215">
        <v>3.8073000000000001</v>
      </c>
      <c r="U18" s="215">
        <v>3.8220969999999999</v>
      </c>
      <c r="V18" s="215">
        <v>3.7635160000000001</v>
      </c>
      <c r="W18" s="215">
        <v>3.731033</v>
      </c>
      <c r="X18" s="215">
        <v>4.0197419999999999</v>
      </c>
      <c r="Y18" s="215">
        <v>4.1056670000000004</v>
      </c>
      <c r="Z18" s="215">
        <v>3.9689679999999998</v>
      </c>
      <c r="AA18" s="215">
        <v>3.8529680000000002</v>
      </c>
      <c r="AB18" s="215">
        <v>4.0605000000000002</v>
      </c>
      <c r="AC18" s="215">
        <v>4.2002579999999998</v>
      </c>
      <c r="AD18" s="215">
        <v>4.2857669999999999</v>
      </c>
      <c r="AE18" s="215">
        <v>4.351871</v>
      </c>
      <c r="AF18" s="215">
        <v>4.3366670000000003</v>
      </c>
      <c r="AG18" s="215">
        <v>4.4516770000000001</v>
      </c>
      <c r="AH18" s="215">
        <v>4.6016130000000004</v>
      </c>
      <c r="AI18" s="215">
        <v>4.6383000000000001</v>
      </c>
      <c r="AJ18" s="215">
        <v>4.5876770000000002</v>
      </c>
      <c r="AK18" s="215">
        <v>4.5627000000000004</v>
      </c>
      <c r="AL18" s="215">
        <v>4.4834839999999998</v>
      </c>
      <c r="AM18" s="215">
        <v>4.545032</v>
      </c>
      <c r="AN18" s="215">
        <v>4.7059639999999998</v>
      </c>
      <c r="AO18" s="215">
        <v>4.7281610000000001</v>
      </c>
      <c r="AP18" s="215">
        <v>4.7865669999999998</v>
      </c>
      <c r="AQ18" s="215">
        <v>4.8379029999999998</v>
      </c>
      <c r="AR18" s="215">
        <v>4.7926000000000002</v>
      </c>
      <c r="AS18" s="215">
        <v>4.6790000000000003</v>
      </c>
      <c r="AT18" s="215">
        <v>4.7267739999999998</v>
      </c>
      <c r="AU18" s="215">
        <v>4.9885669999999998</v>
      </c>
      <c r="AV18" s="215">
        <v>5.0218069999999999</v>
      </c>
      <c r="AW18" s="215">
        <v>4.972067</v>
      </c>
      <c r="AX18" s="215">
        <v>4.9707420000000004</v>
      </c>
      <c r="AY18" s="215">
        <v>5.0785255187000002</v>
      </c>
      <c r="AZ18" s="215">
        <v>5.0940010982999997</v>
      </c>
      <c r="BA18" s="323">
        <v>5.190175</v>
      </c>
      <c r="BB18" s="323">
        <v>5.2747310000000001</v>
      </c>
      <c r="BC18" s="323">
        <v>5.320945</v>
      </c>
      <c r="BD18" s="323">
        <v>5.3574859999999997</v>
      </c>
      <c r="BE18" s="323">
        <v>5.3931339999999999</v>
      </c>
      <c r="BF18" s="323">
        <v>5.4887040000000002</v>
      </c>
      <c r="BG18" s="323">
        <v>5.4982600000000001</v>
      </c>
      <c r="BH18" s="323">
        <v>5.4995609999999999</v>
      </c>
      <c r="BI18" s="323">
        <v>5.5069929999999996</v>
      </c>
      <c r="BJ18" s="323">
        <v>5.4102680000000003</v>
      </c>
      <c r="BK18" s="323">
        <v>5.263007</v>
      </c>
      <c r="BL18" s="323">
        <v>5.3139240000000001</v>
      </c>
      <c r="BM18" s="323">
        <v>5.332287</v>
      </c>
      <c r="BN18" s="323">
        <v>5.3920680000000001</v>
      </c>
      <c r="BO18" s="323">
        <v>5.4040109999999997</v>
      </c>
      <c r="BP18" s="323">
        <v>5.4210409999999998</v>
      </c>
      <c r="BQ18" s="323">
        <v>5.4836029999999996</v>
      </c>
      <c r="BR18" s="323">
        <v>5.6143510000000001</v>
      </c>
      <c r="BS18" s="323">
        <v>5.661422</v>
      </c>
      <c r="BT18" s="323">
        <v>5.6870779999999996</v>
      </c>
      <c r="BU18" s="323">
        <v>5.6965060000000003</v>
      </c>
      <c r="BV18" s="323">
        <v>5.5985180000000003</v>
      </c>
    </row>
    <row r="19" spans="1:74" ht="11.1" customHeight="1" x14ac:dyDescent="0.2">
      <c r="A19" s="61" t="s">
        <v>907</v>
      </c>
      <c r="B19" s="175" t="s">
        <v>908</v>
      </c>
      <c r="C19" s="215">
        <v>1.107224</v>
      </c>
      <c r="D19" s="215">
        <v>1.1271599999999999</v>
      </c>
      <c r="E19" s="215">
        <v>1.1439649999999999</v>
      </c>
      <c r="F19" s="215">
        <v>1.092033</v>
      </c>
      <c r="G19" s="215">
        <v>1.1434340000000001</v>
      </c>
      <c r="H19" s="215">
        <v>1.1763749999999999</v>
      </c>
      <c r="I19" s="215">
        <v>1.177408</v>
      </c>
      <c r="J19" s="215">
        <v>1.186167</v>
      </c>
      <c r="K19" s="215">
        <v>1.163246</v>
      </c>
      <c r="L19" s="215">
        <v>1.150069</v>
      </c>
      <c r="M19" s="215">
        <v>1.1916789999999999</v>
      </c>
      <c r="N19" s="215">
        <v>1.2087429999999999</v>
      </c>
      <c r="O19" s="215">
        <v>1.1839839999999999</v>
      </c>
      <c r="P19" s="215">
        <v>1.1706669999999999</v>
      </c>
      <c r="Q19" s="215">
        <v>1.17675</v>
      </c>
      <c r="R19" s="215">
        <v>1.139551</v>
      </c>
      <c r="S19" s="215">
        <v>1.17611</v>
      </c>
      <c r="T19" s="215">
        <v>1.1870750000000001</v>
      </c>
      <c r="U19" s="215">
        <v>1.190156</v>
      </c>
      <c r="V19" s="215">
        <v>1.2177169999999999</v>
      </c>
      <c r="W19" s="215">
        <v>1.176067</v>
      </c>
      <c r="X19" s="215">
        <v>1.2098679999999999</v>
      </c>
      <c r="Y19" s="215">
        <v>1.2626790000000001</v>
      </c>
      <c r="Z19" s="215">
        <v>1.235943</v>
      </c>
      <c r="AA19" s="215">
        <v>1.2053119999999999</v>
      </c>
      <c r="AB19" s="215">
        <v>1.2232970000000001</v>
      </c>
      <c r="AC19" s="215">
        <v>1.2091499999999999</v>
      </c>
      <c r="AD19" s="215">
        <v>1.2004159999999999</v>
      </c>
      <c r="AE19" s="215">
        <v>1.2244409999999999</v>
      </c>
      <c r="AF19" s="215">
        <v>1.2542850000000001</v>
      </c>
      <c r="AG19" s="215">
        <v>1.2677499999999999</v>
      </c>
      <c r="AH19" s="215">
        <v>1.284127</v>
      </c>
      <c r="AI19" s="215">
        <v>1.208539</v>
      </c>
      <c r="AJ19" s="215">
        <v>1.21401</v>
      </c>
      <c r="AK19" s="215">
        <v>1.235635</v>
      </c>
      <c r="AL19" s="215">
        <v>1.219158</v>
      </c>
      <c r="AM19" s="215">
        <v>1.1873229999999999</v>
      </c>
      <c r="AN19" s="215">
        <v>1.1953510000000001</v>
      </c>
      <c r="AO19" s="215">
        <v>1.1595789999999999</v>
      </c>
      <c r="AP19" s="215">
        <v>1.2109529999999999</v>
      </c>
      <c r="AQ19" s="215">
        <v>1.2259389999999999</v>
      </c>
      <c r="AR19" s="215">
        <v>1.239878</v>
      </c>
      <c r="AS19" s="215">
        <v>1.241628</v>
      </c>
      <c r="AT19" s="215">
        <v>1.215897</v>
      </c>
      <c r="AU19" s="215">
        <v>1.1538759999999999</v>
      </c>
      <c r="AV19" s="215">
        <v>1.1780660000000001</v>
      </c>
      <c r="AW19" s="215">
        <v>1.207964</v>
      </c>
      <c r="AX19" s="215">
        <v>1.228615</v>
      </c>
      <c r="AY19" s="215">
        <v>1.1987494547999999</v>
      </c>
      <c r="AZ19" s="215">
        <v>1.1961904861999999</v>
      </c>
      <c r="BA19" s="323">
        <v>1.180339</v>
      </c>
      <c r="BB19" s="323">
        <v>1.196942</v>
      </c>
      <c r="BC19" s="323">
        <v>1.198842</v>
      </c>
      <c r="BD19" s="323">
        <v>1.237881</v>
      </c>
      <c r="BE19" s="323">
        <v>1.1840520000000001</v>
      </c>
      <c r="BF19" s="323">
        <v>1.223644</v>
      </c>
      <c r="BG19" s="323">
        <v>1.1366860000000001</v>
      </c>
      <c r="BH19" s="323">
        <v>1.1650689999999999</v>
      </c>
      <c r="BI19" s="323">
        <v>1.213293</v>
      </c>
      <c r="BJ19" s="323">
        <v>1.2043360000000001</v>
      </c>
      <c r="BK19" s="323">
        <v>1.1682159999999999</v>
      </c>
      <c r="BL19" s="323">
        <v>1.175235</v>
      </c>
      <c r="BM19" s="323">
        <v>1.1954180000000001</v>
      </c>
      <c r="BN19" s="323">
        <v>1.1998949999999999</v>
      </c>
      <c r="BO19" s="323">
        <v>1.219608</v>
      </c>
      <c r="BP19" s="323">
        <v>1.2468710000000001</v>
      </c>
      <c r="BQ19" s="323">
        <v>1.2107349999999999</v>
      </c>
      <c r="BR19" s="323">
        <v>1.2324489999999999</v>
      </c>
      <c r="BS19" s="323">
        <v>1.188196</v>
      </c>
      <c r="BT19" s="323">
        <v>1.1921010000000001</v>
      </c>
      <c r="BU19" s="323">
        <v>1.223786</v>
      </c>
      <c r="BV19" s="323">
        <v>1.233287</v>
      </c>
    </row>
    <row r="20" spans="1:74" ht="11.1" customHeight="1" x14ac:dyDescent="0.2">
      <c r="A20" s="61" t="s">
        <v>807</v>
      </c>
      <c r="B20" s="175" t="s">
        <v>114</v>
      </c>
      <c r="C20" s="215">
        <v>0.98232299999999995</v>
      </c>
      <c r="D20" s="215">
        <v>0.993448</v>
      </c>
      <c r="E20" s="215">
        <v>0.99861299999999997</v>
      </c>
      <c r="F20" s="215">
        <v>0.94026699999999996</v>
      </c>
      <c r="G20" s="215">
        <v>0.97890299999999997</v>
      </c>
      <c r="H20" s="215">
        <v>1.014767</v>
      </c>
      <c r="I20" s="215">
        <v>1.0151289999999999</v>
      </c>
      <c r="J20" s="215">
        <v>1.0276130000000001</v>
      </c>
      <c r="K20" s="215">
        <v>1.0016</v>
      </c>
      <c r="L20" s="215">
        <v>1.000194</v>
      </c>
      <c r="M20" s="215">
        <v>1.023533</v>
      </c>
      <c r="N20" s="215">
        <v>1.0541940000000001</v>
      </c>
      <c r="O20" s="215">
        <v>1.0608709999999999</v>
      </c>
      <c r="P20" s="215">
        <v>1.0466789999999999</v>
      </c>
      <c r="Q20" s="215">
        <v>1.0449360000000001</v>
      </c>
      <c r="R20" s="215">
        <v>0.98796700000000004</v>
      </c>
      <c r="S20" s="215">
        <v>1.0278389999999999</v>
      </c>
      <c r="T20" s="215">
        <v>1.026467</v>
      </c>
      <c r="U20" s="215">
        <v>1.0123869999999999</v>
      </c>
      <c r="V20" s="215">
        <v>1.053936</v>
      </c>
      <c r="W20" s="215">
        <v>1.0233669999999999</v>
      </c>
      <c r="X20" s="215">
        <v>1.0390969999999999</v>
      </c>
      <c r="Y20" s="215">
        <v>1.0876999999999999</v>
      </c>
      <c r="Z20" s="215">
        <v>1.0629679999999999</v>
      </c>
      <c r="AA20" s="215">
        <v>1.0508710000000001</v>
      </c>
      <c r="AB20" s="215">
        <v>1.0597859999999999</v>
      </c>
      <c r="AC20" s="215">
        <v>1.0448390000000001</v>
      </c>
      <c r="AD20" s="215">
        <v>1.022667</v>
      </c>
      <c r="AE20" s="215">
        <v>1.044807</v>
      </c>
      <c r="AF20" s="215">
        <v>1.064133</v>
      </c>
      <c r="AG20" s="215">
        <v>1.078387</v>
      </c>
      <c r="AH20" s="215">
        <v>1.0894520000000001</v>
      </c>
      <c r="AI20" s="215">
        <v>1.0222329999999999</v>
      </c>
      <c r="AJ20" s="215">
        <v>1.0438069999999999</v>
      </c>
      <c r="AK20" s="215">
        <v>1.050967</v>
      </c>
      <c r="AL20" s="215">
        <v>1.0237419999999999</v>
      </c>
      <c r="AM20" s="215">
        <v>1.019387</v>
      </c>
      <c r="AN20" s="215">
        <v>1.0205709999999999</v>
      </c>
      <c r="AO20" s="215">
        <v>0.99661299999999997</v>
      </c>
      <c r="AP20" s="215">
        <v>1.0317000000000001</v>
      </c>
      <c r="AQ20" s="215">
        <v>1.046548</v>
      </c>
      <c r="AR20" s="215">
        <v>1.063167</v>
      </c>
      <c r="AS20" s="215">
        <v>1.0497099999999999</v>
      </c>
      <c r="AT20" s="215">
        <v>1.029709</v>
      </c>
      <c r="AU20" s="215">
        <v>0.97440000000000004</v>
      </c>
      <c r="AV20" s="215">
        <v>0.99809700000000001</v>
      </c>
      <c r="AW20" s="215">
        <v>1.0452669999999999</v>
      </c>
      <c r="AX20" s="215">
        <v>1.0733870000000001</v>
      </c>
      <c r="AY20" s="215">
        <v>1.0624193548</v>
      </c>
      <c r="AZ20" s="215">
        <v>1.0489395861999999</v>
      </c>
      <c r="BA20" s="323">
        <v>1.0295669999999999</v>
      </c>
      <c r="BB20" s="323">
        <v>1.032689</v>
      </c>
      <c r="BC20" s="323">
        <v>1.0312319999999999</v>
      </c>
      <c r="BD20" s="323">
        <v>1.068908</v>
      </c>
      <c r="BE20" s="323">
        <v>1.0267679999999999</v>
      </c>
      <c r="BF20" s="323">
        <v>1.0671189999999999</v>
      </c>
      <c r="BG20" s="323">
        <v>0.97593399999999997</v>
      </c>
      <c r="BH20" s="323">
        <v>1.009406</v>
      </c>
      <c r="BI20" s="323">
        <v>1.051577</v>
      </c>
      <c r="BJ20" s="323">
        <v>1.0391269999999999</v>
      </c>
      <c r="BK20" s="323">
        <v>1.01888</v>
      </c>
      <c r="BL20" s="323">
        <v>1.014866</v>
      </c>
      <c r="BM20" s="323">
        <v>1.0235300000000001</v>
      </c>
      <c r="BN20" s="323">
        <v>1.013177</v>
      </c>
      <c r="BO20" s="323">
        <v>1.0295780000000001</v>
      </c>
      <c r="BP20" s="323">
        <v>1.0550109999999999</v>
      </c>
      <c r="BQ20" s="323">
        <v>1.0318229999999999</v>
      </c>
      <c r="BR20" s="323">
        <v>1.053863</v>
      </c>
      <c r="BS20" s="323">
        <v>1.0060070000000001</v>
      </c>
      <c r="BT20" s="323">
        <v>1.014777</v>
      </c>
      <c r="BU20" s="323">
        <v>1.0394760000000001</v>
      </c>
      <c r="BV20" s="323">
        <v>1.045547</v>
      </c>
    </row>
    <row r="21" spans="1:74" ht="11.1" customHeight="1" x14ac:dyDescent="0.2">
      <c r="A21" s="61" t="s">
        <v>909</v>
      </c>
      <c r="B21" s="175" t="s">
        <v>910</v>
      </c>
      <c r="C21" s="215">
        <v>0.23175570968</v>
      </c>
      <c r="D21" s="215">
        <v>0.21000837930999999</v>
      </c>
      <c r="E21" s="215">
        <v>0.20175612903000001</v>
      </c>
      <c r="F21" s="215">
        <v>0.23436066667</v>
      </c>
      <c r="G21" s="215">
        <v>0.22810109677000001</v>
      </c>
      <c r="H21" s="215">
        <v>0.20393800000000001</v>
      </c>
      <c r="I21" s="215">
        <v>0.22647254839</v>
      </c>
      <c r="J21" s="215">
        <v>0.22012667742</v>
      </c>
      <c r="K21" s="215">
        <v>0.21014833332999999</v>
      </c>
      <c r="L21" s="215">
        <v>0.18997690322999999</v>
      </c>
      <c r="M21" s="215">
        <v>0.19737633332999999</v>
      </c>
      <c r="N21" s="215">
        <v>0.23178838709999999</v>
      </c>
      <c r="O21" s="215">
        <v>0.18334541935000001</v>
      </c>
      <c r="P21" s="215">
        <v>0.20602028571</v>
      </c>
      <c r="Q21" s="215">
        <v>0.22293770968000001</v>
      </c>
      <c r="R21" s="215">
        <v>0.20314099999999999</v>
      </c>
      <c r="S21" s="215">
        <v>0.21407738709999999</v>
      </c>
      <c r="T21" s="215">
        <v>0.23732133332999999</v>
      </c>
      <c r="U21" s="215">
        <v>0.21067367742000001</v>
      </c>
      <c r="V21" s="215">
        <v>0.23117829032000001</v>
      </c>
      <c r="W21" s="215">
        <v>0.19753100000000001</v>
      </c>
      <c r="X21" s="215">
        <v>0.21292335484</v>
      </c>
      <c r="Y21" s="215">
        <v>0.23336733333000001</v>
      </c>
      <c r="Z21" s="215">
        <v>0.21527438709999999</v>
      </c>
      <c r="AA21" s="215">
        <v>0.21954209677</v>
      </c>
      <c r="AB21" s="215">
        <v>0.16444314286</v>
      </c>
      <c r="AC21" s="215">
        <v>0.23425712903000001</v>
      </c>
      <c r="AD21" s="215">
        <v>0.20938066666999999</v>
      </c>
      <c r="AE21" s="215">
        <v>0.19104587097</v>
      </c>
      <c r="AF21" s="215">
        <v>0.21827299999999999</v>
      </c>
      <c r="AG21" s="215">
        <v>0.18833816129</v>
      </c>
      <c r="AH21" s="215">
        <v>0.21041741935</v>
      </c>
      <c r="AI21" s="215">
        <v>0.21740699999999999</v>
      </c>
      <c r="AJ21" s="215">
        <v>0.19108412902999999</v>
      </c>
      <c r="AK21" s="215">
        <v>0.21369266667</v>
      </c>
      <c r="AL21" s="215">
        <v>0.25137890323000001</v>
      </c>
      <c r="AM21" s="215">
        <v>0.21454022581000001</v>
      </c>
      <c r="AN21" s="215">
        <v>0.20174800000000001</v>
      </c>
      <c r="AO21" s="215">
        <v>0.18859022581000001</v>
      </c>
      <c r="AP21" s="215">
        <v>0.17357300000000001</v>
      </c>
      <c r="AQ21" s="215">
        <v>0.17175293548000001</v>
      </c>
      <c r="AR21" s="215">
        <v>0.19406533333000001</v>
      </c>
      <c r="AS21" s="215">
        <v>0.19744745160999999</v>
      </c>
      <c r="AT21" s="215">
        <v>0.19523893547999999</v>
      </c>
      <c r="AU21" s="215">
        <v>0.17965266666999999</v>
      </c>
      <c r="AV21" s="215">
        <v>0.15529135484000001</v>
      </c>
      <c r="AW21" s="215">
        <v>0.20381066667</v>
      </c>
      <c r="AX21" s="215">
        <v>0.19716983870999999</v>
      </c>
      <c r="AY21" s="215">
        <v>0.21601100000000001</v>
      </c>
      <c r="AZ21" s="215">
        <v>0.20738129999999999</v>
      </c>
      <c r="BA21" s="323">
        <v>0.2201989</v>
      </c>
      <c r="BB21" s="323">
        <v>0.22357070000000001</v>
      </c>
      <c r="BC21" s="323">
        <v>0.22324469999999999</v>
      </c>
      <c r="BD21" s="323">
        <v>0.2270045</v>
      </c>
      <c r="BE21" s="323">
        <v>0.22683030000000001</v>
      </c>
      <c r="BF21" s="323">
        <v>0.22328580000000001</v>
      </c>
      <c r="BG21" s="323">
        <v>0.22003690000000001</v>
      </c>
      <c r="BH21" s="323">
        <v>0.21524080000000001</v>
      </c>
      <c r="BI21" s="323">
        <v>0.22511139999999999</v>
      </c>
      <c r="BJ21" s="323">
        <v>0.2309388</v>
      </c>
      <c r="BK21" s="323">
        <v>0.21563370000000001</v>
      </c>
      <c r="BL21" s="323">
        <v>0.21022589999999999</v>
      </c>
      <c r="BM21" s="323">
        <v>0.21367659999999999</v>
      </c>
      <c r="BN21" s="323">
        <v>0.22165409999999999</v>
      </c>
      <c r="BO21" s="323">
        <v>0.22393540000000001</v>
      </c>
      <c r="BP21" s="323">
        <v>0.22678190000000001</v>
      </c>
      <c r="BQ21" s="323">
        <v>0.22649610000000001</v>
      </c>
      <c r="BR21" s="323">
        <v>0.2222857</v>
      </c>
      <c r="BS21" s="323">
        <v>0.21875020000000001</v>
      </c>
      <c r="BT21" s="323">
        <v>0.21416289999999999</v>
      </c>
      <c r="BU21" s="323">
        <v>0.22389909999999999</v>
      </c>
      <c r="BV21" s="323">
        <v>0.22993079999999999</v>
      </c>
    </row>
    <row r="22" spans="1:74" ht="11.1" customHeight="1" x14ac:dyDescent="0.2">
      <c r="A22" s="61" t="s">
        <v>523</v>
      </c>
      <c r="B22" s="175" t="s">
        <v>126</v>
      </c>
      <c r="C22" s="215">
        <v>-2.3954680000000002</v>
      </c>
      <c r="D22" s="215">
        <v>-2.3276460000000001</v>
      </c>
      <c r="E22" s="215">
        <v>-2.5068570000000001</v>
      </c>
      <c r="F22" s="215">
        <v>-2.3609049999999998</v>
      </c>
      <c r="G22" s="215">
        <v>-2.6985999999999999</v>
      </c>
      <c r="H22" s="215">
        <v>-2.4123610000000002</v>
      </c>
      <c r="I22" s="215">
        <v>-2.2546580000000001</v>
      </c>
      <c r="J22" s="215">
        <v>-2.0694590000000002</v>
      </c>
      <c r="K22" s="215">
        <v>-2.5057140000000002</v>
      </c>
      <c r="L22" s="215">
        <v>-2.3536769999999998</v>
      </c>
      <c r="M22" s="215">
        <v>-2.55078</v>
      </c>
      <c r="N22" s="215">
        <v>-3.130363</v>
      </c>
      <c r="O22" s="215">
        <v>-2.6661109999999999</v>
      </c>
      <c r="P22" s="215">
        <v>-3.1582150000000002</v>
      </c>
      <c r="Q22" s="215">
        <v>-3.105165</v>
      </c>
      <c r="R22" s="215">
        <v>-3.0317310000000002</v>
      </c>
      <c r="S22" s="215">
        <v>-2.8913929999999999</v>
      </c>
      <c r="T22" s="215">
        <v>-3.1508319999999999</v>
      </c>
      <c r="U22" s="215">
        <v>-3.2961429999999998</v>
      </c>
      <c r="V22" s="215">
        <v>-2.6586500000000002</v>
      </c>
      <c r="W22" s="215">
        <v>-2.3966509999999999</v>
      </c>
      <c r="X22" s="215">
        <v>-3.3061910000000001</v>
      </c>
      <c r="Y22" s="215">
        <v>-3.3980320000000002</v>
      </c>
      <c r="Z22" s="215">
        <v>-3.4608680000000001</v>
      </c>
      <c r="AA22" s="215">
        <v>-2.836776</v>
      </c>
      <c r="AB22" s="215">
        <v>-3.0839750000000001</v>
      </c>
      <c r="AC22" s="215">
        <v>-3.1652140000000002</v>
      </c>
      <c r="AD22" s="215">
        <v>-3.7562679999999999</v>
      </c>
      <c r="AE22" s="215">
        <v>-3.2573479999999999</v>
      </c>
      <c r="AF22" s="215">
        <v>-3.3062520000000002</v>
      </c>
      <c r="AG22" s="215">
        <v>-3.3985970000000001</v>
      </c>
      <c r="AH22" s="215">
        <v>-2.860268</v>
      </c>
      <c r="AI22" s="215">
        <v>-3.104088</v>
      </c>
      <c r="AJ22" s="215">
        <v>-3.6407959999999999</v>
      </c>
      <c r="AK22" s="215">
        <v>-4.1498689999999998</v>
      </c>
      <c r="AL22" s="215">
        <v>-3.9866389999999998</v>
      </c>
      <c r="AM22" s="215">
        <v>-3.3561230000000002</v>
      </c>
      <c r="AN22" s="215">
        <v>-3.4859640000000001</v>
      </c>
      <c r="AO22" s="215">
        <v>-3.234019</v>
      </c>
      <c r="AP22" s="215">
        <v>-3.1648320000000001</v>
      </c>
      <c r="AQ22" s="215">
        <v>-2.6750919999999998</v>
      </c>
      <c r="AR22" s="215">
        <v>-3.475692</v>
      </c>
      <c r="AS22" s="215">
        <v>-2.7752750000000002</v>
      </c>
      <c r="AT22" s="215">
        <v>-3.3683239999999999</v>
      </c>
      <c r="AU22" s="215">
        <v>-3.4752640000000001</v>
      </c>
      <c r="AV22" s="215">
        <v>-3.2498740000000002</v>
      </c>
      <c r="AW22" s="215">
        <v>-3.5644840000000002</v>
      </c>
      <c r="AX22" s="215">
        <v>-3.6493380000000002</v>
      </c>
      <c r="AY22" s="215">
        <v>-4.4222037759999999</v>
      </c>
      <c r="AZ22" s="215">
        <v>-4.6658293238999997</v>
      </c>
      <c r="BA22" s="323">
        <v>-4.3732559999999996</v>
      </c>
      <c r="BB22" s="323">
        <v>-4.4865219999999999</v>
      </c>
      <c r="BC22" s="323">
        <v>-4.2061210000000004</v>
      </c>
      <c r="BD22" s="323">
        <v>-4.0023229999999996</v>
      </c>
      <c r="BE22" s="323">
        <v>-4.1850550000000002</v>
      </c>
      <c r="BF22" s="323">
        <v>-3.9835720000000001</v>
      </c>
      <c r="BG22" s="323">
        <v>-4.440321</v>
      </c>
      <c r="BH22" s="323">
        <v>-4.2522549999999999</v>
      </c>
      <c r="BI22" s="323">
        <v>-4.3578749999999999</v>
      </c>
      <c r="BJ22" s="323">
        <v>-5.3050620000000004</v>
      </c>
      <c r="BK22" s="323">
        <v>-3.971981</v>
      </c>
      <c r="BL22" s="323">
        <v>-3.6391499999999999</v>
      </c>
      <c r="BM22" s="323">
        <v>-4.0317210000000001</v>
      </c>
      <c r="BN22" s="323">
        <v>-4.1912630000000002</v>
      </c>
      <c r="BO22" s="323">
        <v>-4.0518789999999996</v>
      </c>
      <c r="BP22" s="323">
        <v>-3.8253879999999998</v>
      </c>
      <c r="BQ22" s="323">
        <v>-4.0756269999999999</v>
      </c>
      <c r="BR22" s="323">
        <v>-3.8247939999999998</v>
      </c>
      <c r="BS22" s="323">
        <v>-4.2968250000000001</v>
      </c>
      <c r="BT22" s="323">
        <v>-4.1396790000000001</v>
      </c>
      <c r="BU22" s="323">
        <v>-4.531828</v>
      </c>
      <c r="BV22" s="323">
        <v>-5.6158460000000003</v>
      </c>
    </row>
    <row r="23" spans="1:74" ht="11.1" customHeight="1" x14ac:dyDescent="0.2">
      <c r="A23" s="616" t="s">
        <v>1008</v>
      </c>
      <c r="B23" s="66" t="s">
        <v>1009</v>
      </c>
      <c r="C23" s="215">
        <v>-1.026219</v>
      </c>
      <c r="D23" s="215">
        <v>-0.99529400000000001</v>
      </c>
      <c r="E23" s="215">
        <v>-0.92516100000000001</v>
      </c>
      <c r="F23" s="215">
        <v>-1.0083169999999999</v>
      </c>
      <c r="G23" s="215">
        <v>-1.195206</v>
      </c>
      <c r="H23" s="215">
        <v>-0.99624500000000005</v>
      </c>
      <c r="I23" s="215">
        <v>-0.99929000000000001</v>
      </c>
      <c r="J23" s="215">
        <v>-0.89968800000000004</v>
      </c>
      <c r="K23" s="215">
        <v>-0.95105499999999998</v>
      </c>
      <c r="L23" s="215">
        <v>-1.064406</v>
      </c>
      <c r="M23" s="215">
        <v>-1.047785</v>
      </c>
      <c r="N23" s="215">
        <v>-1.2576830000000001</v>
      </c>
      <c r="O23" s="215">
        <v>-1.168777</v>
      </c>
      <c r="P23" s="215">
        <v>-1.184483</v>
      </c>
      <c r="Q23" s="215">
        <v>-1.288097</v>
      </c>
      <c r="R23" s="215">
        <v>-1.3234269999999999</v>
      </c>
      <c r="S23" s="215">
        <v>-1.1787669999999999</v>
      </c>
      <c r="T23" s="215">
        <v>-1.0935600000000001</v>
      </c>
      <c r="U23" s="215">
        <v>-1.129707</v>
      </c>
      <c r="V23" s="215">
        <v>-1.0708800000000001</v>
      </c>
      <c r="W23" s="215">
        <v>-1.2721370000000001</v>
      </c>
      <c r="X23" s="215">
        <v>-1.2455959999999999</v>
      </c>
      <c r="Y23" s="215">
        <v>-1.2720830000000001</v>
      </c>
      <c r="Z23" s="215">
        <v>-1.2751520000000001</v>
      </c>
      <c r="AA23" s="215">
        <v>-1.183003</v>
      </c>
      <c r="AB23" s="215">
        <v>-1.205686</v>
      </c>
      <c r="AC23" s="215">
        <v>-1.2105170000000001</v>
      </c>
      <c r="AD23" s="215">
        <v>-1.5021450000000001</v>
      </c>
      <c r="AE23" s="215">
        <v>-1.594983</v>
      </c>
      <c r="AF23" s="215">
        <v>-1.482648</v>
      </c>
      <c r="AG23" s="215">
        <v>-1.501959</v>
      </c>
      <c r="AH23" s="215">
        <v>-1.500129</v>
      </c>
      <c r="AI23" s="215">
        <v>-1.4105270000000001</v>
      </c>
      <c r="AJ23" s="215">
        <v>-1.4160429999999999</v>
      </c>
      <c r="AK23" s="215">
        <v>-1.4311400000000001</v>
      </c>
      <c r="AL23" s="215">
        <v>-1.40273</v>
      </c>
      <c r="AM23" s="215">
        <v>-1.2819769999999999</v>
      </c>
      <c r="AN23" s="215">
        <v>-1.3182510000000001</v>
      </c>
      <c r="AO23" s="215">
        <v>-1.375378</v>
      </c>
      <c r="AP23" s="215">
        <v>-1.6498630000000001</v>
      </c>
      <c r="AQ23" s="215">
        <v>-1.6028770000000001</v>
      </c>
      <c r="AR23" s="215">
        <v>-1.710744</v>
      </c>
      <c r="AS23" s="215">
        <v>-1.6638660000000001</v>
      </c>
      <c r="AT23" s="215">
        <v>-1.6360920000000001</v>
      </c>
      <c r="AU23" s="215">
        <v>-1.693484</v>
      </c>
      <c r="AV23" s="215">
        <v>-1.8620699999999999</v>
      </c>
      <c r="AW23" s="215">
        <v>-1.883653</v>
      </c>
      <c r="AX23" s="215">
        <v>-1.7431270000000001</v>
      </c>
      <c r="AY23" s="215">
        <v>-2.0006349065000002</v>
      </c>
      <c r="AZ23" s="215">
        <v>-1.9123728689999999</v>
      </c>
      <c r="BA23" s="323">
        <v>-1.9957940000000001</v>
      </c>
      <c r="BB23" s="323">
        <v>-2.1461920000000001</v>
      </c>
      <c r="BC23" s="323">
        <v>-2.2017470000000001</v>
      </c>
      <c r="BD23" s="323">
        <v>-2.2234129999999999</v>
      </c>
      <c r="BE23" s="323">
        <v>-2.167967</v>
      </c>
      <c r="BF23" s="323">
        <v>-2.1537060000000001</v>
      </c>
      <c r="BG23" s="323">
        <v>-2.1546069999999999</v>
      </c>
      <c r="BH23" s="323">
        <v>-2.1730749999999999</v>
      </c>
      <c r="BI23" s="323">
        <v>-2.1250239999999998</v>
      </c>
      <c r="BJ23" s="323">
        <v>-2.2319520000000002</v>
      </c>
      <c r="BK23" s="323">
        <v>-1.987047</v>
      </c>
      <c r="BL23" s="323">
        <v>-2.0015369999999999</v>
      </c>
      <c r="BM23" s="323">
        <v>-1.936742</v>
      </c>
      <c r="BN23" s="323">
        <v>-2.0573290000000002</v>
      </c>
      <c r="BO23" s="323">
        <v>-2.1127289999999999</v>
      </c>
      <c r="BP23" s="323">
        <v>-2.1318000000000001</v>
      </c>
      <c r="BQ23" s="323">
        <v>-2.095046</v>
      </c>
      <c r="BR23" s="323">
        <v>-2.164266</v>
      </c>
      <c r="BS23" s="323">
        <v>-2.1491530000000001</v>
      </c>
      <c r="BT23" s="323">
        <v>-2.169994</v>
      </c>
      <c r="BU23" s="323">
        <v>-2.1396280000000001</v>
      </c>
      <c r="BV23" s="323">
        <v>-2.277819</v>
      </c>
    </row>
    <row r="24" spans="1:74" ht="11.1" customHeight="1" x14ac:dyDescent="0.2">
      <c r="A24" s="61" t="s">
        <v>183</v>
      </c>
      <c r="B24" s="175" t="s">
        <v>184</v>
      </c>
      <c r="C24" s="215">
        <v>0.32184699999999999</v>
      </c>
      <c r="D24" s="215">
        <v>0.411609</v>
      </c>
      <c r="E24" s="215">
        <v>0.325822</v>
      </c>
      <c r="F24" s="215">
        <v>0.43748799999999999</v>
      </c>
      <c r="G24" s="215">
        <v>0.40595599999999998</v>
      </c>
      <c r="H24" s="215">
        <v>0.52581800000000001</v>
      </c>
      <c r="I24" s="215">
        <v>0.50162399999999996</v>
      </c>
      <c r="J24" s="215">
        <v>0.43985099999999999</v>
      </c>
      <c r="K24" s="215">
        <v>0.32591300000000001</v>
      </c>
      <c r="L24" s="215">
        <v>0.43620399999999998</v>
      </c>
      <c r="M24" s="215">
        <v>0.33325900000000003</v>
      </c>
      <c r="N24" s="215">
        <v>0.33307300000000001</v>
      </c>
      <c r="O24" s="215">
        <v>0.454538</v>
      </c>
      <c r="P24" s="215">
        <v>0.34377799999999997</v>
      </c>
      <c r="Q24" s="215">
        <v>0.43352600000000002</v>
      </c>
      <c r="R24" s="215">
        <v>0.32072899999999999</v>
      </c>
      <c r="S24" s="215">
        <v>0.31476700000000002</v>
      </c>
      <c r="T24" s="215">
        <v>0.44519900000000001</v>
      </c>
      <c r="U24" s="215">
        <v>0.38057800000000003</v>
      </c>
      <c r="V24" s="215">
        <v>0.38607200000000003</v>
      </c>
      <c r="W24" s="215">
        <v>0.464138</v>
      </c>
      <c r="X24" s="215">
        <v>0.50045700000000004</v>
      </c>
      <c r="Y24" s="215">
        <v>0.41354800000000003</v>
      </c>
      <c r="Z24" s="215">
        <v>0.42022700000000002</v>
      </c>
      <c r="AA24" s="215">
        <v>0.40573300000000001</v>
      </c>
      <c r="AB24" s="215">
        <v>0.42436800000000002</v>
      </c>
      <c r="AC24" s="215">
        <v>0.36855399999999999</v>
      </c>
      <c r="AD24" s="215">
        <v>0.28222000000000003</v>
      </c>
      <c r="AE24" s="215">
        <v>0.41015699999999999</v>
      </c>
      <c r="AF24" s="215">
        <v>0.341557</v>
      </c>
      <c r="AG24" s="215">
        <v>0.276563</v>
      </c>
      <c r="AH24" s="215">
        <v>0.42841899999999999</v>
      </c>
      <c r="AI24" s="215">
        <v>0.34144799999999997</v>
      </c>
      <c r="AJ24" s="215">
        <v>0.34707399999999999</v>
      </c>
      <c r="AK24" s="215">
        <v>0.30370999999999998</v>
      </c>
      <c r="AL24" s="215">
        <v>0.24426800000000001</v>
      </c>
      <c r="AM24" s="215">
        <v>0.24026700000000001</v>
      </c>
      <c r="AN24" s="215">
        <v>0.10732700000000001</v>
      </c>
      <c r="AO24" s="215">
        <v>0.28103899999999998</v>
      </c>
      <c r="AP24" s="215">
        <v>0.51859</v>
      </c>
      <c r="AQ24" s="215">
        <v>0.48883199999999999</v>
      </c>
      <c r="AR24" s="215">
        <v>0.40294600000000003</v>
      </c>
      <c r="AS24" s="215">
        <v>0.52685599999999999</v>
      </c>
      <c r="AT24" s="215">
        <v>0.46452300000000002</v>
      </c>
      <c r="AU24" s="215">
        <v>0.40530300000000002</v>
      </c>
      <c r="AV24" s="215">
        <v>0.55211699999999997</v>
      </c>
      <c r="AW24" s="215">
        <v>0.47652</v>
      </c>
      <c r="AX24" s="215">
        <v>0.48124899999999998</v>
      </c>
      <c r="AY24" s="215">
        <v>0.29033870000000001</v>
      </c>
      <c r="AZ24" s="215">
        <v>0.2440957</v>
      </c>
      <c r="BA24" s="323">
        <v>0.27385179999999998</v>
      </c>
      <c r="BB24" s="323">
        <v>0.41607149999999998</v>
      </c>
      <c r="BC24" s="323">
        <v>0.4364962</v>
      </c>
      <c r="BD24" s="323">
        <v>0.62037319999999996</v>
      </c>
      <c r="BE24" s="323">
        <v>0.52738839999999998</v>
      </c>
      <c r="BF24" s="323">
        <v>0.47686529999999999</v>
      </c>
      <c r="BG24" s="323">
        <v>0.50695979999999996</v>
      </c>
      <c r="BH24" s="323">
        <v>0.49463010000000002</v>
      </c>
      <c r="BI24" s="323">
        <v>0.35607470000000002</v>
      </c>
      <c r="BJ24" s="323">
        <v>0.301896</v>
      </c>
      <c r="BK24" s="323">
        <v>0.34864139999999999</v>
      </c>
      <c r="BL24" s="323">
        <v>0.33425050000000001</v>
      </c>
      <c r="BM24" s="323">
        <v>0.36598770000000003</v>
      </c>
      <c r="BN24" s="323">
        <v>0.44856449999999998</v>
      </c>
      <c r="BO24" s="323">
        <v>0.41255160000000002</v>
      </c>
      <c r="BP24" s="323">
        <v>0.52284839999999999</v>
      </c>
      <c r="BQ24" s="323">
        <v>0.45777590000000001</v>
      </c>
      <c r="BR24" s="323">
        <v>0.4277048</v>
      </c>
      <c r="BS24" s="323">
        <v>0.44808579999999998</v>
      </c>
      <c r="BT24" s="323">
        <v>0.42610049999999999</v>
      </c>
      <c r="BU24" s="323">
        <v>0.28587309999999999</v>
      </c>
      <c r="BV24" s="323">
        <v>0.23006589999999999</v>
      </c>
    </row>
    <row r="25" spans="1:74" ht="11.1" customHeight="1" x14ac:dyDescent="0.2">
      <c r="A25" s="61" t="s">
        <v>188</v>
      </c>
      <c r="B25" s="175" t="s">
        <v>187</v>
      </c>
      <c r="C25" s="215">
        <v>-0.130467</v>
      </c>
      <c r="D25" s="215">
        <v>-8.7918999999999997E-2</v>
      </c>
      <c r="E25" s="215">
        <v>-0.117117</v>
      </c>
      <c r="F25" s="215">
        <v>-0.131602</v>
      </c>
      <c r="G25" s="215">
        <v>-9.6419000000000005E-2</v>
      </c>
      <c r="H25" s="215">
        <v>-2.87E-2</v>
      </c>
      <c r="I25" s="215">
        <v>-5.3108000000000002E-2</v>
      </c>
      <c r="J25" s="215">
        <v>-4.8554E-2</v>
      </c>
      <c r="K25" s="215">
        <v>-6.8872000000000003E-2</v>
      </c>
      <c r="L25" s="215">
        <v>-7.8728000000000006E-2</v>
      </c>
      <c r="M25" s="215">
        <v>-6.6822000000000006E-2</v>
      </c>
      <c r="N25" s="215">
        <v>-2.801E-2</v>
      </c>
      <c r="O25" s="215">
        <v>-0.12642500000000001</v>
      </c>
      <c r="P25" s="215">
        <v>-0.16319800000000001</v>
      </c>
      <c r="Q25" s="215">
        <v>-0.114522</v>
      </c>
      <c r="R25" s="215">
        <v>-8.4325999999999998E-2</v>
      </c>
      <c r="S25" s="215">
        <v>-0.10607999999999999</v>
      </c>
      <c r="T25" s="215">
        <v>-6.7163E-2</v>
      </c>
      <c r="U25" s="215">
        <v>-7.9784999999999995E-2</v>
      </c>
      <c r="V25" s="215">
        <v>-8.3822999999999995E-2</v>
      </c>
      <c r="W25" s="215">
        <v>-0.11255999999999999</v>
      </c>
      <c r="X25" s="215">
        <v>-0.120046</v>
      </c>
      <c r="Y25" s="215">
        <v>-0.115143</v>
      </c>
      <c r="Z25" s="215">
        <v>-0.17613999999999999</v>
      </c>
      <c r="AA25" s="215">
        <v>-0.13553999999999999</v>
      </c>
      <c r="AB25" s="215">
        <v>-0.19641600000000001</v>
      </c>
      <c r="AC25" s="215">
        <v>-0.21257100000000001</v>
      </c>
      <c r="AD25" s="215">
        <v>-0.17296400000000001</v>
      </c>
      <c r="AE25" s="215">
        <v>-0.118974</v>
      </c>
      <c r="AF25" s="215">
        <v>-0.16621900000000001</v>
      </c>
      <c r="AG25" s="215">
        <v>-0.12990699999999999</v>
      </c>
      <c r="AH25" s="215">
        <v>-0.12745100000000001</v>
      </c>
      <c r="AI25" s="215">
        <v>-0.13117400000000001</v>
      </c>
      <c r="AJ25" s="215">
        <v>-0.149335</v>
      </c>
      <c r="AK25" s="215">
        <v>-0.13675300000000001</v>
      </c>
      <c r="AL25" s="215">
        <v>-0.15071999999999999</v>
      </c>
      <c r="AM25" s="215">
        <v>-0.130296</v>
      </c>
      <c r="AN25" s="215">
        <v>-0.126002</v>
      </c>
      <c r="AO25" s="215">
        <v>-0.14224400000000001</v>
      </c>
      <c r="AP25" s="215">
        <v>-0.13991200000000001</v>
      </c>
      <c r="AQ25" s="215">
        <v>-0.12411700000000001</v>
      </c>
      <c r="AR25" s="215">
        <v>-0.136935</v>
      </c>
      <c r="AS25" s="215">
        <v>-0.128473</v>
      </c>
      <c r="AT25" s="215">
        <v>-0.14904100000000001</v>
      </c>
      <c r="AU25" s="215">
        <v>-0.109316</v>
      </c>
      <c r="AV25" s="215">
        <v>-9.0866000000000002E-2</v>
      </c>
      <c r="AW25" s="215">
        <v>-0.11448999999999999</v>
      </c>
      <c r="AX25" s="215">
        <v>-0.122526</v>
      </c>
      <c r="AY25" s="215">
        <v>-0.11033157419</v>
      </c>
      <c r="AZ25" s="215">
        <v>-0.10370183793</v>
      </c>
      <c r="BA25" s="323">
        <v>-0.14899670000000001</v>
      </c>
      <c r="BB25" s="323">
        <v>-0.15822890000000001</v>
      </c>
      <c r="BC25" s="323">
        <v>-0.1254932</v>
      </c>
      <c r="BD25" s="323">
        <v>-0.13167010000000001</v>
      </c>
      <c r="BE25" s="323">
        <v>-0.1234724</v>
      </c>
      <c r="BF25" s="323">
        <v>-0.1241525</v>
      </c>
      <c r="BG25" s="323">
        <v>-9.2838100000000007E-2</v>
      </c>
      <c r="BH25" s="323">
        <v>-0.1184453</v>
      </c>
      <c r="BI25" s="323">
        <v>-0.13918639999999999</v>
      </c>
      <c r="BJ25" s="323">
        <v>-0.12793009999999999</v>
      </c>
      <c r="BK25" s="323">
        <v>-0.13673769999999999</v>
      </c>
      <c r="BL25" s="323">
        <v>-0.14558850000000001</v>
      </c>
      <c r="BM25" s="323">
        <v>-0.1458769</v>
      </c>
      <c r="BN25" s="323">
        <v>-0.1354998</v>
      </c>
      <c r="BO25" s="323">
        <v>-0.12443849999999999</v>
      </c>
      <c r="BP25" s="323">
        <v>-0.12508030000000001</v>
      </c>
      <c r="BQ25" s="323">
        <v>-0.1239758</v>
      </c>
      <c r="BR25" s="323">
        <v>-0.1242032</v>
      </c>
      <c r="BS25" s="323">
        <v>-0.1274391</v>
      </c>
      <c r="BT25" s="323">
        <v>-0.13389499999999999</v>
      </c>
      <c r="BU25" s="323">
        <v>-0.1380247</v>
      </c>
      <c r="BV25" s="323">
        <v>-0.13720009999999999</v>
      </c>
    </row>
    <row r="26" spans="1:74" ht="11.1" customHeight="1" x14ac:dyDescent="0.2">
      <c r="A26" s="61" t="s">
        <v>179</v>
      </c>
      <c r="B26" s="175" t="s">
        <v>698</v>
      </c>
      <c r="C26" s="215">
        <v>0.33569199999999999</v>
      </c>
      <c r="D26" s="215">
        <v>0.34243000000000001</v>
      </c>
      <c r="E26" s="215">
        <v>0.34323599999999999</v>
      </c>
      <c r="F26" s="215">
        <v>0.57131100000000001</v>
      </c>
      <c r="G26" s="215">
        <v>0.65013799999999999</v>
      </c>
      <c r="H26" s="215">
        <v>0.68996400000000002</v>
      </c>
      <c r="I26" s="215">
        <v>0.60665800000000003</v>
      </c>
      <c r="J26" s="215">
        <v>0.53606600000000004</v>
      </c>
      <c r="K26" s="215">
        <v>0.60439799999999999</v>
      </c>
      <c r="L26" s="215">
        <v>0.53859500000000005</v>
      </c>
      <c r="M26" s="215">
        <v>0.58948999999999996</v>
      </c>
      <c r="N26" s="215">
        <v>0.43861800000000001</v>
      </c>
      <c r="O26" s="215">
        <v>0.50365800000000005</v>
      </c>
      <c r="P26" s="215">
        <v>0.42750700000000003</v>
      </c>
      <c r="Q26" s="215">
        <v>0.36482199999999998</v>
      </c>
      <c r="R26" s="215">
        <v>0.70697500000000002</v>
      </c>
      <c r="S26" s="215">
        <v>0.65046099999999996</v>
      </c>
      <c r="T26" s="215">
        <v>0.67406299999999997</v>
      </c>
      <c r="U26" s="215">
        <v>0.58368699999999996</v>
      </c>
      <c r="V26" s="215">
        <v>0.64555499999999999</v>
      </c>
      <c r="W26" s="215">
        <v>0.68994599999999995</v>
      </c>
      <c r="X26" s="215">
        <v>0.38625999999999999</v>
      </c>
      <c r="Y26" s="215">
        <v>0.376083</v>
      </c>
      <c r="Z26" s="215">
        <v>0.32482699999999998</v>
      </c>
      <c r="AA26" s="215">
        <v>0.42571399999999998</v>
      </c>
      <c r="AB26" s="215">
        <v>0.44293300000000002</v>
      </c>
      <c r="AC26" s="215">
        <v>0.63300999999999996</v>
      </c>
      <c r="AD26" s="215">
        <v>0.72601599999999999</v>
      </c>
      <c r="AE26" s="215">
        <v>0.83031900000000003</v>
      </c>
      <c r="AF26" s="215">
        <v>0.770841</v>
      </c>
      <c r="AG26" s="215">
        <v>0.74153000000000002</v>
      </c>
      <c r="AH26" s="215">
        <v>0.76555200000000001</v>
      </c>
      <c r="AI26" s="215">
        <v>0.50039999999999996</v>
      </c>
      <c r="AJ26" s="215">
        <v>0.43534899999999999</v>
      </c>
      <c r="AK26" s="215">
        <v>0.228299</v>
      </c>
      <c r="AL26" s="215">
        <v>0.436085</v>
      </c>
      <c r="AM26" s="215">
        <v>0.41747600000000001</v>
      </c>
      <c r="AN26" s="215">
        <v>0.38590999999999998</v>
      </c>
      <c r="AO26" s="215">
        <v>0.48093900000000001</v>
      </c>
      <c r="AP26" s="215">
        <v>0.77835299999999996</v>
      </c>
      <c r="AQ26" s="215">
        <v>0.96216699999999999</v>
      </c>
      <c r="AR26" s="215">
        <v>0.61632699999999996</v>
      </c>
      <c r="AS26" s="215">
        <v>0.81289699999999998</v>
      </c>
      <c r="AT26" s="215">
        <v>0.68673899999999999</v>
      </c>
      <c r="AU26" s="215">
        <v>0.60965599999999998</v>
      </c>
      <c r="AV26" s="215">
        <v>0.511575</v>
      </c>
      <c r="AW26" s="215">
        <v>0.44183800000000001</v>
      </c>
      <c r="AX26" s="215">
        <v>0.428813</v>
      </c>
      <c r="AY26" s="215">
        <v>0.17381544562000001</v>
      </c>
      <c r="AZ26" s="215">
        <v>0.21280739378999999</v>
      </c>
      <c r="BA26" s="323">
        <v>0.32433519999999999</v>
      </c>
      <c r="BB26" s="323">
        <v>0.50130200000000003</v>
      </c>
      <c r="BC26" s="323">
        <v>0.6573833</v>
      </c>
      <c r="BD26" s="323">
        <v>0.72183149999999996</v>
      </c>
      <c r="BE26" s="323">
        <v>0.56671090000000002</v>
      </c>
      <c r="BF26" s="323">
        <v>0.50692139999999997</v>
      </c>
      <c r="BG26" s="323">
        <v>0.41906280000000001</v>
      </c>
      <c r="BH26" s="323">
        <v>0.4094392</v>
      </c>
      <c r="BI26" s="323">
        <v>0.33396759999999998</v>
      </c>
      <c r="BJ26" s="323">
        <v>-5.0127499999999998E-2</v>
      </c>
      <c r="BK26" s="323">
        <v>0.50154310000000002</v>
      </c>
      <c r="BL26" s="323">
        <v>0.60789990000000005</v>
      </c>
      <c r="BM26" s="323">
        <v>0.45728760000000002</v>
      </c>
      <c r="BN26" s="323">
        <v>0.57122510000000004</v>
      </c>
      <c r="BO26" s="323">
        <v>0.70382449999999996</v>
      </c>
      <c r="BP26" s="323">
        <v>0.75597440000000005</v>
      </c>
      <c r="BQ26" s="323">
        <v>0.57183280000000003</v>
      </c>
      <c r="BR26" s="323">
        <v>0.50709329999999997</v>
      </c>
      <c r="BS26" s="323">
        <v>0.40499849999999998</v>
      </c>
      <c r="BT26" s="323">
        <v>0.45630009999999999</v>
      </c>
      <c r="BU26" s="323">
        <v>0.21839049999999999</v>
      </c>
      <c r="BV26" s="323">
        <v>-0.18811059999999999</v>
      </c>
    </row>
    <row r="27" spans="1:74" ht="11.1" customHeight="1" x14ac:dyDescent="0.2">
      <c r="A27" s="61" t="s">
        <v>178</v>
      </c>
      <c r="B27" s="175" t="s">
        <v>416</v>
      </c>
      <c r="C27" s="215">
        <v>-0.52551499999999995</v>
      </c>
      <c r="D27" s="215">
        <v>-0.63054399999999999</v>
      </c>
      <c r="E27" s="215">
        <v>-0.54852000000000001</v>
      </c>
      <c r="F27" s="215">
        <v>-0.448181</v>
      </c>
      <c r="G27" s="215">
        <v>-0.53729899999999997</v>
      </c>
      <c r="H27" s="215">
        <v>-0.49161500000000002</v>
      </c>
      <c r="I27" s="215">
        <v>-0.44551299999999999</v>
      </c>
      <c r="J27" s="215">
        <v>-0.44642700000000002</v>
      </c>
      <c r="K27" s="215">
        <v>-0.49808200000000002</v>
      </c>
      <c r="L27" s="215">
        <v>-0.647841</v>
      </c>
      <c r="M27" s="215">
        <v>-0.78998400000000002</v>
      </c>
      <c r="N27" s="215">
        <v>-0.90682200000000002</v>
      </c>
      <c r="O27" s="215">
        <v>-0.78454500000000005</v>
      </c>
      <c r="P27" s="215">
        <v>-0.68166700000000002</v>
      </c>
      <c r="Q27" s="215">
        <v>-0.57893799999999995</v>
      </c>
      <c r="R27" s="215">
        <v>-0.61463599999999996</v>
      </c>
      <c r="S27" s="215">
        <v>-0.58507500000000001</v>
      </c>
      <c r="T27" s="215">
        <v>-0.68389</v>
      </c>
      <c r="U27" s="215">
        <v>-0.68878899999999998</v>
      </c>
      <c r="V27" s="215">
        <v>-0.58121100000000003</v>
      </c>
      <c r="W27" s="215">
        <v>-0.629942</v>
      </c>
      <c r="X27" s="215">
        <v>-0.70150599999999996</v>
      </c>
      <c r="Y27" s="215">
        <v>-1.079739</v>
      </c>
      <c r="Z27" s="215">
        <v>-0.99498399999999998</v>
      </c>
      <c r="AA27" s="215">
        <v>-0.95648900000000003</v>
      </c>
      <c r="AB27" s="215">
        <v>-0.90125200000000005</v>
      </c>
      <c r="AC27" s="215">
        <v>-0.91341000000000006</v>
      </c>
      <c r="AD27" s="215">
        <v>-0.83388099999999998</v>
      </c>
      <c r="AE27" s="215">
        <v>-0.65754800000000002</v>
      </c>
      <c r="AF27" s="215">
        <v>-0.644648</v>
      </c>
      <c r="AG27" s="215">
        <v>-0.78610800000000003</v>
      </c>
      <c r="AH27" s="215">
        <v>-0.59894000000000003</v>
      </c>
      <c r="AI27" s="215">
        <v>-0.72073799999999999</v>
      </c>
      <c r="AJ27" s="215">
        <v>-0.96718899999999997</v>
      </c>
      <c r="AK27" s="215">
        <v>-1.04278</v>
      </c>
      <c r="AL27" s="215">
        <v>-0.98854699999999995</v>
      </c>
      <c r="AM27" s="215">
        <v>-0.82012099999999999</v>
      </c>
      <c r="AN27" s="215">
        <v>-0.89666800000000002</v>
      </c>
      <c r="AO27" s="215">
        <v>-0.75690999999999997</v>
      </c>
      <c r="AP27" s="215">
        <v>-0.60051699999999997</v>
      </c>
      <c r="AQ27" s="215">
        <v>-0.62474399999999997</v>
      </c>
      <c r="AR27" s="215">
        <v>-0.66200800000000004</v>
      </c>
      <c r="AS27" s="215">
        <v>-0.63117500000000004</v>
      </c>
      <c r="AT27" s="215">
        <v>-0.55427599999999999</v>
      </c>
      <c r="AU27" s="215">
        <v>-0.69086599999999998</v>
      </c>
      <c r="AV27" s="215">
        <v>-0.72841100000000003</v>
      </c>
      <c r="AW27" s="215">
        <v>-0.95353900000000003</v>
      </c>
      <c r="AX27" s="215">
        <v>-0.92701699999999998</v>
      </c>
      <c r="AY27" s="215">
        <v>-0.84666359446999995</v>
      </c>
      <c r="AZ27" s="215">
        <v>-0.81920768119999998</v>
      </c>
      <c r="BA27" s="323">
        <v>-0.82051229999999997</v>
      </c>
      <c r="BB27" s="323">
        <v>-0.86225799999999997</v>
      </c>
      <c r="BC27" s="323">
        <v>-0.80070059999999998</v>
      </c>
      <c r="BD27" s="323">
        <v>-0.80523489999999998</v>
      </c>
      <c r="BE27" s="323">
        <v>-0.8191119</v>
      </c>
      <c r="BF27" s="323">
        <v>-0.61164909999999995</v>
      </c>
      <c r="BG27" s="323">
        <v>-0.89081920000000003</v>
      </c>
      <c r="BH27" s="323">
        <v>-0.9213751</v>
      </c>
      <c r="BI27" s="323">
        <v>-0.96236909999999998</v>
      </c>
      <c r="BJ27" s="323">
        <v>-0.82359199999999999</v>
      </c>
      <c r="BK27" s="323">
        <v>-0.88403830000000005</v>
      </c>
      <c r="BL27" s="323">
        <v>-0.80705669999999996</v>
      </c>
      <c r="BM27" s="323">
        <v>-0.74524610000000002</v>
      </c>
      <c r="BN27" s="323">
        <v>-0.82468569999999997</v>
      </c>
      <c r="BO27" s="323">
        <v>-0.79142259999999998</v>
      </c>
      <c r="BP27" s="323">
        <v>-0.72075619999999996</v>
      </c>
      <c r="BQ27" s="323">
        <v>-0.74858170000000002</v>
      </c>
      <c r="BR27" s="323">
        <v>-0.48568679999999997</v>
      </c>
      <c r="BS27" s="323">
        <v>-0.75563469999999999</v>
      </c>
      <c r="BT27" s="323">
        <v>-0.80909129999999996</v>
      </c>
      <c r="BU27" s="323">
        <v>-0.94832749999999999</v>
      </c>
      <c r="BV27" s="323">
        <v>-0.83335190000000003</v>
      </c>
    </row>
    <row r="28" spans="1:74" ht="11.1" customHeight="1" x14ac:dyDescent="0.2">
      <c r="A28" s="61" t="s">
        <v>180</v>
      </c>
      <c r="B28" s="175" t="s">
        <v>176</v>
      </c>
      <c r="C28" s="215">
        <v>-5.1137000000000002E-2</v>
      </c>
      <c r="D28" s="215">
        <v>-5.4170999999999997E-2</v>
      </c>
      <c r="E28" s="215">
        <v>2.8506E-2</v>
      </c>
      <c r="F28" s="215">
        <v>-4.2481999999999999E-2</v>
      </c>
      <c r="G28" s="215">
        <v>-2.6350000000000002E-3</v>
      </c>
      <c r="H28" s="215">
        <v>-7.2539999999999993E-2</v>
      </c>
      <c r="I28" s="215">
        <v>3.0338E-2</v>
      </c>
      <c r="J28" s="215">
        <v>-5.2925E-2</v>
      </c>
      <c r="K28" s="215">
        <v>-3.1961999999999997E-2</v>
      </c>
      <c r="L28" s="215">
        <v>1.7389999999999999E-2</v>
      </c>
      <c r="M28" s="215">
        <v>-4.4389999999999999E-2</v>
      </c>
      <c r="N28" s="215">
        <v>-7.1457000000000007E-2</v>
      </c>
      <c r="O28" s="215">
        <v>-4.2207000000000001E-2</v>
      </c>
      <c r="P28" s="215">
        <v>-3.0172000000000001E-2</v>
      </c>
      <c r="Q28" s="215">
        <v>-5.2194999999999998E-2</v>
      </c>
      <c r="R28" s="215">
        <v>-1.9748000000000002E-2</v>
      </c>
      <c r="S28" s="215">
        <v>-4.6397000000000001E-2</v>
      </c>
      <c r="T28" s="215">
        <v>-0.116287</v>
      </c>
      <c r="U28" s="215">
        <v>-8.0463999999999994E-2</v>
      </c>
      <c r="V28" s="215">
        <v>-2.5118000000000001E-2</v>
      </c>
      <c r="W28" s="215">
        <v>7.0273000000000002E-2</v>
      </c>
      <c r="X28" s="215">
        <v>8.2105999999999998E-2</v>
      </c>
      <c r="Y28" s="215">
        <v>-7.8059999999999996E-3</v>
      </c>
      <c r="Z28" s="215">
        <v>-2.3984999999999999E-2</v>
      </c>
      <c r="AA28" s="215">
        <v>-7.5766E-2</v>
      </c>
      <c r="AB28" s="215">
        <v>-8.3722000000000005E-2</v>
      </c>
      <c r="AC28" s="215">
        <v>-0.162047</v>
      </c>
      <c r="AD28" s="215">
        <v>-0.137715</v>
      </c>
      <c r="AE28" s="215">
        <v>-0.104935</v>
      </c>
      <c r="AF28" s="215">
        <v>-6.0836000000000001E-2</v>
      </c>
      <c r="AG28" s="215">
        <v>-0.118094</v>
      </c>
      <c r="AH28" s="215">
        <v>-7.1446999999999997E-2</v>
      </c>
      <c r="AI28" s="215">
        <v>1.4710000000000001E-2</v>
      </c>
      <c r="AJ28" s="215">
        <v>-0.16100800000000001</v>
      </c>
      <c r="AK28" s="215">
        <v>-0.111772</v>
      </c>
      <c r="AL28" s="215">
        <v>-0.106001</v>
      </c>
      <c r="AM28" s="215">
        <v>-0.154227</v>
      </c>
      <c r="AN28" s="215">
        <v>-5.6890000000000003E-2</v>
      </c>
      <c r="AO28" s="215">
        <v>-3.4169999999999999E-2</v>
      </c>
      <c r="AP28" s="215">
        <v>2.4699999999999999E-4</v>
      </c>
      <c r="AQ28" s="215">
        <v>2.5010000000000002E-3</v>
      </c>
      <c r="AR28" s="215">
        <v>-4.2797000000000002E-2</v>
      </c>
      <c r="AS28" s="215">
        <v>4.5339999999999998E-3</v>
      </c>
      <c r="AT28" s="215">
        <v>-7.9009999999999997E-2</v>
      </c>
      <c r="AU28" s="215">
        <v>-7.0846999999999993E-2</v>
      </c>
      <c r="AV28" s="215">
        <v>-7.3812000000000003E-2</v>
      </c>
      <c r="AW28" s="215">
        <v>-9.7022999999999998E-2</v>
      </c>
      <c r="AX28" s="215">
        <v>-0.113202</v>
      </c>
      <c r="AY28" s="215">
        <v>-7.9004608295000001E-2</v>
      </c>
      <c r="AZ28" s="215">
        <v>-0.11686316902</v>
      </c>
      <c r="BA28" s="323">
        <v>3.6109200000000001E-3</v>
      </c>
      <c r="BB28" s="323">
        <v>-3.9631399999999997E-2</v>
      </c>
      <c r="BC28" s="323">
        <v>-2.6438099999999999E-2</v>
      </c>
      <c r="BD28" s="323">
        <v>8.2579200000000002E-3</v>
      </c>
      <c r="BE28" s="323">
        <v>-2.4686900000000001E-2</v>
      </c>
      <c r="BF28" s="323">
        <v>-4.2556999999999998E-2</v>
      </c>
      <c r="BG28" s="323">
        <v>-2.8867500000000001E-2</v>
      </c>
      <c r="BH28" s="323">
        <v>-8.8550899999999995E-3</v>
      </c>
      <c r="BI28" s="323">
        <v>-3.02311E-2</v>
      </c>
      <c r="BJ28" s="323">
        <v>-5.6465899999999999E-2</v>
      </c>
      <c r="BK28" s="323">
        <v>2.1131399999999999E-3</v>
      </c>
      <c r="BL28" s="323">
        <v>5.5138300000000001E-2</v>
      </c>
      <c r="BM28" s="323">
        <v>3.1399900000000001E-2</v>
      </c>
      <c r="BN28" s="323">
        <v>4.8836900000000003E-2</v>
      </c>
      <c r="BO28" s="323">
        <v>2.6480099999999999E-2</v>
      </c>
      <c r="BP28" s="323">
        <v>6.07609E-2</v>
      </c>
      <c r="BQ28" s="323">
        <v>7.1058499999999997E-2</v>
      </c>
      <c r="BR28" s="323">
        <v>6.7653699999999997E-2</v>
      </c>
      <c r="BS28" s="323">
        <v>7.9039700000000004E-2</v>
      </c>
      <c r="BT28" s="323">
        <v>8.09285E-2</v>
      </c>
      <c r="BU28" s="323">
        <v>-5.9249000000000003E-3</v>
      </c>
      <c r="BV28" s="323">
        <v>-9.3238100000000003E-4</v>
      </c>
    </row>
    <row r="29" spans="1:74" ht="11.1" customHeight="1" x14ac:dyDescent="0.2">
      <c r="A29" s="61" t="s">
        <v>181</v>
      </c>
      <c r="B29" s="175" t="s">
        <v>175</v>
      </c>
      <c r="C29" s="215">
        <v>-0.74717699999999998</v>
      </c>
      <c r="D29" s="215">
        <v>-0.66524499999999998</v>
      </c>
      <c r="E29" s="215">
        <v>-1.0397449999999999</v>
      </c>
      <c r="F29" s="215">
        <v>-1.1060080000000001</v>
      </c>
      <c r="G29" s="215">
        <v>-1.111918</v>
      </c>
      <c r="H29" s="215">
        <v>-1.3547899999999999</v>
      </c>
      <c r="I29" s="215">
        <v>-1.2305379999999999</v>
      </c>
      <c r="J29" s="215">
        <v>-1.0478959999999999</v>
      </c>
      <c r="K29" s="215">
        <v>-1.0611919999999999</v>
      </c>
      <c r="L29" s="215">
        <v>-0.92969100000000005</v>
      </c>
      <c r="M29" s="215">
        <v>-1.0200419999999999</v>
      </c>
      <c r="N29" s="215">
        <v>-1.0633649999999999</v>
      </c>
      <c r="O29" s="215">
        <v>-0.95159499999999997</v>
      </c>
      <c r="P29" s="215">
        <v>-1.034756</v>
      </c>
      <c r="Q29" s="215">
        <v>-1.081186</v>
      </c>
      <c r="R29" s="215">
        <v>-1.237428</v>
      </c>
      <c r="S29" s="215">
        <v>-1.3854040000000001</v>
      </c>
      <c r="T29" s="215">
        <v>-1.499298</v>
      </c>
      <c r="U29" s="215">
        <v>-1.6361509999999999</v>
      </c>
      <c r="V29" s="215">
        <v>-1.265304</v>
      </c>
      <c r="W29" s="215">
        <v>-1.076292</v>
      </c>
      <c r="X29" s="215">
        <v>-1.2795190000000001</v>
      </c>
      <c r="Y29" s="215">
        <v>-1.1780740000000001</v>
      </c>
      <c r="Z29" s="215">
        <v>-1.125807</v>
      </c>
      <c r="AA29" s="215">
        <v>-0.70830300000000002</v>
      </c>
      <c r="AB29" s="215">
        <v>-0.75001300000000004</v>
      </c>
      <c r="AC29" s="215">
        <v>-0.97101199999999999</v>
      </c>
      <c r="AD29" s="215">
        <v>-1.3729</v>
      </c>
      <c r="AE29" s="215">
        <v>-1.2501519999999999</v>
      </c>
      <c r="AF29" s="215">
        <v>-1.377159</v>
      </c>
      <c r="AG29" s="215">
        <v>-1.158525</v>
      </c>
      <c r="AH29" s="215">
        <v>-1.1015410000000001</v>
      </c>
      <c r="AI29" s="215">
        <v>-1.126611</v>
      </c>
      <c r="AJ29" s="215">
        <v>-1.1730339999999999</v>
      </c>
      <c r="AK29" s="215">
        <v>-1.165052</v>
      </c>
      <c r="AL29" s="215">
        <v>-1.1959029999999999</v>
      </c>
      <c r="AM29" s="215">
        <v>-0.94104600000000005</v>
      </c>
      <c r="AN29" s="215">
        <v>-0.77881699999999998</v>
      </c>
      <c r="AO29" s="215">
        <v>-1.0115430000000001</v>
      </c>
      <c r="AP29" s="215">
        <v>-1.286718</v>
      </c>
      <c r="AQ29" s="215">
        <v>-1.1920139999999999</v>
      </c>
      <c r="AR29" s="215">
        <v>-1.384795</v>
      </c>
      <c r="AS29" s="215">
        <v>-1.180777</v>
      </c>
      <c r="AT29" s="215">
        <v>-1.4153480000000001</v>
      </c>
      <c r="AU29" s="215">
        <v>-1.318379</v>
      </c>
      <c r="AV29" s="215">
        <v>-1.0146949999999999</v>
      </c>
      <c r="AW29" s="215">
        <v>-0.90546700000000002</v>
      </c>
      <c r="AX29" s="215">
        <v>-1.036556</v>
      </c>
      <c r="AY29" s="215">
        <v>-1.1440875576</v>
      </c>
      <c r="AZ29" s="215">
        <v>-1.2968551290000001</v>
      </c>
      <c r="BA29" s="323">
        <v>-1.2247710000000001</v>
      </c>
      <c r="BB29" s="323">
        <v>-1.377219</v>
      </c>
      <c r="BC29" s="323">
        <v>-1.2648280000000001</v>
      </c>
      <c r="BD29" s="323">
        <v>-1.455929</v>
      </c>
      <c r="BE29" s="323">
        <v>-1.34745</v>
      </c>
      <c r="BF29" s="323">
        <v>-1.29233</v>
      </c>
      <c r="BG29" s="323">
        <v>-1.37182</v>
      </c>
      <c r="BH29" s="323">
        <v>-1.1004320000000001</v>
      </c>
      <c r="BI29" s="323">
        <v>-1.0539499999999999</v>
      </c>
      <c r="BJ29" s="323">
        <v>-1.332368</v>
      </c>
      <c r="BK29" s="323">
        <v>-0.97820479999999999</v>
      </c>
      <c r="BL29" s="323">
        <v>-0.83805589999999996</v>
      </c>
      <c r="BM29" s="323">
        <v>-1.126185</v>
      </c>
      <c r="BN29" s="323">
        <v>-1.2289319999999999</v>
      </c>
      <c r="BO29" s="323">
        <v>-1.2044280000000001</v>
      </c>
      <c r="BP29" s="323">
        <v>-1.3901460000000001</v>
      </c>
      <c r="BQ29" s="323">
        <v>-1.3147279999999999</v>
      </c>
      <c r="BR29" s="323">
        <v>-1.2011909999999999</v>
      </c>
      <c r="BS29" s="323">
        <v>-1.3073760000000001</v>
      </c>
      <c r="BT29" s="323">
        <v>-1.0725309999999999</v>
      </c>
      <c r="BU29" s="323">
        <v>-1.0302009999999999</v>
      </c>
      <c r="BV29" s="323">
        <v>-1.3072980000000001</v>
      </c>
    </row>
    <row r="30" spans="1:74" ht="11.1" customHeight="1" x14ac:dyDescent="0.2">
      <c r="A30" s="61" t="s">
        <v>182</v>
      </c>
      <c r="B30" s="175" t="s">
        <v>177</v>
      </c>
      <c r="C30" s="215">
        <v>-2.6797999999999999E-2</v>
      </c>
      <c r="D30" s="215">
        <v>-0.15590899999999999</v>
      </c>
      <c r="E30" s="215">
        <v>-8.3812999999999999E-2</v>
      </c>
      <c r="F30" s="215">
        <v>-3.1267999999999997E-2</v>
      </c>
      <c r="G30" s="215">
        <v>-0.197212</v>
      </c>
      <c r="H30" s="215">
        <v>-4.7807000000000002E-2</v>
      </c>
      <c r="I30" s="215">
        <v>-3.6329E-2</v>
      </c>
      <c r="J30" s="215">
        <v>-6.7019999999999996E-2</v>
      </c>
      <c r="K30" s="215">
        <v>-0.20827200000000001</v>
      </c>
      <c r="L30" s="215">
        <v>-0.101434</v>
      </c>
      <c r="M30" s="215">
        <v>-9.4132999999999994E-2</v>
      </c>
      <c r="N30" s="215">
        <v>-7.3325000000000001E-2</v>
      </c>
      <c r="O30" s="215">
        <v>-4.1216000000000003E-2</v>
      </c>
      <c r="P30" s="215">
        <v>-0.22798199999999999</v>
      </c>
      <c r="Q30" s="215">
        <v>-9.5797999999999994E-2</v>
      </c>
      <c r="R30" s="215">
        <v>-0.167295</v>
      </c>
      <c r="S30" s="215">
        <v>-3.4200000000000001E-2</v>
      </c>
      <c r="T30" s="215">
        <v>-0.18570200000000001</v>
      </c>
      <c r="U30" s="215">
        <v>-0.16791500000000001</v>
      </c>
      <c r="V30" s="215">
        <v>-5.9017E-2</v>
      </c>
      <c r="W30" s="215">
        <v>-0.12573400000000001</v>
      </c>
      <c r="X30" s="215">
        <v>-0.236846</v>
      </c>
      <c r="Y30" s="215">
        <v>-1.8912000000000002E-2</v>
      </c>
      <c r="Z30" s="215">
        <v>-7.1845999999999993E-2</v>
      </c>
      <c r="AA30" s="215">
        <v>-4.4615000000000002E-2</v>
      </c>
      <c r="AB30" s="215">
        <v>-0.14637</v>
      </c>
      <c r="AC30" s="215">
        <v>-9.8396999999999998E-2</v>
      </c>
      <c r="AD30" s="215">
        <v>-0.132489</v>
      </c>
      <c r="AE30" s="215">
        <v>-0.134682</v>
      </c>
      <c r="AF30" s="215">
        <v>-0.12859000000000001</v>
      </c>
      <c r="AG30" s="215">
        <v>-0.120411</v>
      </c>
      <c r="AH30" s="215">
        <v>-0.147091</v>
      </c>
      <c r="AI30" s="215">
        <v>-5.2004000000000002E-2</v>
      </c>
      <c r="AJ30" s="215">
        <v>-0.106616</v>
      </c>
      <c r="AK30" s="215">
        <v>-8.8722999999999996E-2</v>
      </c>
      <c r="AL30" s="215">
        <v>-0.120647</v>
      </c>
      <c r="AM30" s="215">
        <v>-5.9339999999999997E-2</v>
      </c>
      <c r="AN30" s="215">
        <v>-6.1099000000000001E-2</v>
      </c>
      <c r="AO30" s="215">
        <v>-0.111196</v>
      </c>
      <c r="AP30" s="215">
        <v>-0.24505199999999999</v>
      </c>
      <c r="AQ30" s="215">
        <v>-9.9532999999999996E-2</v>
      </c>
      <c r="AR30" s="215">
        <v>-9.2974000000000001E-2</v>
      </c>
      <c r="AS30" s="215">
        <v>-4.0045999999999998E-2</v>
      </c>
      <c r="AT30" s="215">
        <v>-0.13220599999999999</v>
      </c>
      <c r="AU30" s="215">
        <v>-7.0827000000000001E-2</v>
      </c>
      <c r="AV30" s="215">
        <v>-3.0412999999999999E-2</v>
      </c>
      <c r="AW30" s="215">
        <v>4.2200000000000001E-4</v>
      </c>
      <c r="AX30" s="215">
        <v>-4.8268999999999999E-2</v>
      </c>
      <c r="AY30" s="215">
        <v>-3.3225806452000001E-3</v>
      </c>
      <c r="AZ30" s="215">
        <v>-7.8976231541999994E-2</v>
      </c>
      <c r="BA30" s="323">
        <v>-5.8630399999999999E-2</v>
      </c>
      <c r="BB30" s="323">
        <v>-9.3337400000000001E-2</v>
      </c>
      <c r="BC30" s="323">
        <v>-0.1820196</v>
      </c>
      <c r="BD30" s="323">
        <v>-4.9227699999999999E-2</v>
      </c>
      <c r="BE30" s="323">
        <v>-2.9772400000000001E-2</v>
      </c>
      <c r="BF30" s="323">
        <v>-7.2370799999999999E-2</v>
      </c>
      <c r="BG30" s="323">
        <v>-5.1277099999999999E-2</v>
      </c>
      <c r="BH30" s="323">
        <v>-4.1199199999999998E-2</v>
      </c>
      <c r="BI30" s="323">
        <v>3.0213799999999999E-2</v>
      </c>
      <c r="BJ30" s="323">
        <v>-5.2890100000000002E-2</v>
      </c>
      <c r="BK30" s="323">
        <v>-4.3618200000000003E-2</v>
      </c>
      <c r="BL30" s="323">
        <v>-1.214E-2</v>
      </c>
      <c r="BM30" s="323">
        <v>-8.7695499999999996E-2</v>
      </c>
      <c r="BN30" s="323">
        <v>-0.1576998</v>
      </c>
      <c r="BO30" s="323">
        <v>-0.16120590000000001</v>
      </c>
      <c r="BP30" s="323">
        <v>-6.4155799999999999E-2</v>
      </c>
      <c r="BQ30" s="323">
        <v>-5.1663599999999997E-2</v>
      </c>
      <c r="BR30" s="323">
        <v>-0.1031546</v>
      </c>
      <c r="BS30" s="323">
        <v>-4.7835999999999997E-2</v>
      </c>
      <c r="BT30" s="323">
        <v>-6.2949699999999997E-2</v>
      </c>
      <c r="BU30" s="323">
        <v>8.5500400000000004E-2</v>
      </c>
      <c r="BV30" s="323">
        <v>-5.9235400000000001E-2</v>
      </c>
    </row>
    <row r="31" spans="1:74" ht="11.1" customHeight="1" x14ac:dyDescent="0.2">
      <c r="A31" s="61" t="s">
        <v>189</v>
      </c>
      <c r="B31" s="622" t="s">
        <v>1007</v>
      </c>
      <c r="C31" s="215">
        <v>-0.54569400000000001</v>
      </c>
      <c r="D31" s="215">
        <v>-0.49260300000000001</v>
      </c>
      <c r="E31" s="215">
        <v>-0.49006499999999997</v>
      </c>
      <c r="F31" s="215">
        <v>-0.60184599999999999</v>
      </c>
      <c r="G31" s="215">
        <v>-0.61400500000000002</v>
      </c>
      <c r="H31" s="215">
        <v>-0.63644599999999996</v>
      </c>
      <c r="I31" s="215">
        <v>-0.62849999999999995</v>
      </c>
      <c r="J31" s="215">
        <v>-0.48286600000000002</v>
      </c>
      <c r="K31" s="215">
        <v>-0.61658999999999997</v>
      </c>
      <c r="L31" s="215">
        <v>-0.52376599999999995</v>
      </c>
      <c r="M31" s="215">
        <v>-0.41037299999999999</v>
      </c>
      <c r="N31" s="215">
        <v>-0.50139199999999995</v>
      </c>
      <c r="O31" s="215">
        <v>-0.50954200000000005</v>
      </c>
      <c r="P31" s="215">
        <v>-0.60724199999999995</v>
      </c>
      <c r="Q31" s="215">
        <v>-0.69277699999999998</v>
      </c>
      <c r="R31" s="215">
        <v>-0.61257499999999998</v>
      </c>
      <c r="S31" s="215">
        <v>-0.52069799999999999</v>
      </c>
      <c r="T31" s="215">
        <v>-0.62419400000000003</v>
      </c>
      <c r="U31" s="215">
        <v>-0.47759699999999999</v>
      </c>
      <c r="V31" s="215">
        <v>-0.60492400000000002</v>
      </c>
      <c r="W31" s="215">
        <v>-0.40434300000000001</v>
      </c>
      <c r="X31" s="215">
        <v>-0.69150100000000003</v>
      </c>
      <c r="Y31" s="215">
        <v>-0.51590599999999998</v>
      </c>
      <c r="Z31" s="215">
        <v>-0.53800800000000004</v>
      </c>
      <c r="AA31" s="215">
        <v>-0.56450699999999998</v>
      </c>
      <c r="AB31" s="215">
        <v>-0.66781699999999999</v>
      </c>
      <c r="AC31" s="215">
        <v>-0.59882400000000002</v>
      </c>
      <c r="AD31" s="215">
        <v>-0.61241000000000001</v>
      </c>
      <c r="AE31" s="215">
        <v>-0.63654999999999995</v>
      </c>
      <c r="AF31" s="215">
        <v>-0.55854999999999999</v>
      </c>
      <c r="AG31" s="215">
        <v>-0.60168600000000005</v>
      </c>
      <c r="AH31" s="215">
        <v>-0.50763999999999998</v>
      </c>
      <c r="AI31" s="215">
        <v>-0.51959200000000005</v>
      </c>
      <c r="AJ31" s="215">
        <v>-0.44999400000000001</v>
      </c>
      <c r="AK31" s="215">
        <v>-0.70565800000000001</v>
      </c>
      <c r="AL31" s="215">
        <v>-0.70244399999999996</v>
      </c>
      <c r="AM31" s="215">
        <v>-0.62685900000000006</v>
      </c>
      <c r="AN31" s="215">
        <v>-0.74147399999999997</v>
      </c>
      <c r="AO31" s="215">
        <v>-0.56455599999999995</v>
      </c>
      <c r="AP31" s="215">
        <v>-0.53996</v>
      </c>
      <c r="AQ31" s="215">
        <v>-0.48530699999999999</v>
      </c>
      <c r="AR31" s="215">
        <v>-0.46471200000000001</v>
      </c>
      <c r="AS31" s="215">
        <v>-0.47522500000000001</v>
      </c>
      <c r="AT31" s="215">
        <v>-0.55361300000000002</v>
      </c>
      <c r="AU31" s="215">
        <v>-0.53650399999999998</v>
      </c>
      <c r="AV31" s="215">
        <v>-0.51329899999999995</v>
      </c>
      <c r="AW31" s="215">
        <v>-0.52909200000000001</v>
      </c>
      <c r="AX31" s="215">
        <v>-0.56870299999999996</v>
      </c>
      <c r="AY31" s="215">
        <v>-0.70231310000000002</v>
      </c>
      <c r="AZ31" s="215">
        <v>-0.79475549999999995</v>
      </c>
      <c r="BA31" s="323">
        <v>-0.72634969999999999</v>
      </c>
      <c r="BB31" s="323">
        <v>-0.72702820000000001</v>
      </c>
      <c r="BC31" s="323">
        <v>-0.69877409999999995</v>
      </c>
      <c r="BD31" s="323">
        <v>-0.68731120000000001</v>
      </c>
      <c r="BE31" s="323">
        <v>-0.76669350000000003</v>
      </c>
      <c r="BF31" s="323">
        <v>-0.6705932</v>
      </c>
      <c r="BG31" s="323">
        <v>-0.77611439999999998</v>
      </c>
      <c r="BH31" s="323">
        <v>-0.7929427</v>
      </c>
      <c r="BI31" s="323">
        <v>-0.76736959999999999</v>
      </c>
      <c r="BJ31" s="323">
        <v>-0.93163260000000003</v>
      </c>
      <c r="BK31" s="323">
        <v>-0.79463329999999999</v>
      </c>
      <c r="BL31" s="323">
        <v>-0.83206040000000003</v>
      </c>
      <c r="BM31" s="323">
        <v>-0.84465060000000003</v>
      </c>
      <c r="BN31" s="323">
        <v>-0.85574260000000002</v>
      </c>
      <c r="BO31" s="323">
        <v>-0.80051119999999998</v>
      </c>
      <c r="BP31" s="323">
        <v>-0.73303280000000004</v>
      </c>
      <c r="BQ31" s="323">
        <v>-0.84229940000000003</v>
      </c>
      <c r="BR31" s="323">
        <v>-0.74874490000000005</v>
      </c>
      <c r="BS31" s="323">
        <v>-0.84150970000000003</v>
      </c>
      <c r="BT31" s="323">
        <v>-0.85454750000000002</v>
      </c>
      <c r="BU31" s="323">
        <v>-0.85948570000000002</v>
      </c>
      <c r="BV31" s="323">
        <v>-1.0419639999999999</v>
      </c>
    </row>
    <row r="32" spans="1:74" ht="11.1" customHeight="1" x14ac:dyDescent="0.2">
      <c r="A32" s="61" t="s">
        <v>761</v>
      </c>
      <c r="B32" s="175" t="s">
        <v>127</v>
      </c>
      <c r="C32" s="215">
        <v>-0.29326012902999998</v>
      </c>
      <c r="D32" s="215">
        <v>0.55466651724000005</v>
      </c>
      <c r="E32" s="215">
        <v>0.20217658064999999</v>
      </c>
      <c r="F32" s="215">
        <v>-0.21089479999999999</v>
      </c>
      <c r="G32" s="215">
        <v>-0.41349351613000002</v>
      </c>
      <c r="H32" s="215">
        <v>-0.33064339999999998</v>
      </c>
      <c r="I32" s="215">
        <v>-0.78872654839</v>
      </c>
      <c r="J32" s="215">
        <v>-0.21437567741999999</v>
      </c>
      <c r="K32" s="215">
        <v>-2.5799999999000001E-4</v>
      </c>
      <c r="L32" s="215">
        <v>0.57635616129</v>
      </c>
      <c r="M32" s="215">
        <v>-0.12281233333</v>
      </c>
      <c r="N32" s="215">
        <v>0.66256458065000001</v>
      </c>
      <c r="O32" s="215">
        <v>-3.0437354839000001E-2</v>
      </c>
      <c r="P32" s="215">
        <v>0.78371796428999996</v>
      </c>
      <c r="Q32" s="215">
        <v>0.92047596773999996</v>
      </c>
      <c r="R32" s="215">
        <v>-0.49813679999999999</v>
      </c>
      <c r="S32" s="215">
        <v>-0.56106722581000001</v>
      </c>
      <c r="T32" s="215">
        <v>0.11724583332999999</v>
      </c>
      <c r="U32" s="215">
        <v>-0.22621429032000001</v>
      </c>
      <c r="V32" s="215">
        <v>-0.39579422581000001</v>
      </c>
      <c r="W32" s="215">
        <v>0.46276546667000001</v>
      </c>
      <c r="X32" s="215">
        <v>0.71076167741999996</v>
      </c>
      <c r="Y32" s="215">
        <v>0.11792313333</v>
      </c>
      <c r="Z32" s="215">
        <v>-3.5893612903E-2</v>
      </c>
      <c r="AA32" s="215">
        <v>0.40260741935</v>
      </c>
      <c r="AB32" s="215">
        <v>0.28183189285999999</v>
      </c>
      <c r="AC32" s="215">
        <v>0.51716712902999995</v>
      </c>
      <c r="AD32" s="215">
        <v>0.2178947</v>
      </c>
      <c r="AE32" s="215">
        <v>-0.37267538709999998</v>
      </c>
      <c r="AF32" s="215">
        <v>-0.51113889999999995</v>
      </c>
      <c r="AG32" s="215">
        <v>-0.35266396773999997</v>
      </c>
      <c r="AH32" s="215">
        <v>-0.68575467741999996</v>
      </c>
      <c r="AI32" s="215">
        <v>-1.0089489332999999</v>
      </c>
      <c r="AJ32" s="215">
        <v>0.85475222580999999</v>
      </c>
      <c r="AK32" s="215">
        <v>0.57299033333000005</v>
      </c>
      <c r="AL32" s="215">
        <v>-0.28351264516000002</v>
      </c>
      <c r="AM32" s="215">
        <v>-2.3719677419000002E-3</v>
      </c>
      <c r="AN32" s="215">
        <v>0.72018817856999995</v>
      </c>
      <c r="AO32" s="215">
        <v>0.38082135484000001</v>
      </c>
      <c r="AP32" s="215">
        <v>-0.29221546666999998</v>
      </c>
      <c r="AQ32" s="215">
        <v>-1.0843954516000001</v>
      </c>
      <c r="AR32" s="215">
        <v>-0.46895863332999999</v>
      </c>
      <c r="AS32" s="215">
        <v>-0.85382241935000003</v>
      </c>
      <c r="AT32" s="215">
        <v>-0.11963322580999999</v>
      </c>
      <c r="AU32" s="215">
        <v>-5.8705133333000002E-2</v>
      </c>
      <c r="AV32" s="215">
        <v>0.96074306452000002</v>
      </c>
      <c r="AW32" s="215">
        <v>0.15281800000000001</v>
      </c>
      <c r="AX32" s="215">
        <v>-0.39914138710000002</v>
      </c>
      <c r="AY32" s="215">
        <v>9.8648707833999996E-2</v>
      </c>
      <c r="AZ32" s="215">
        <v>1.0031587960999999</v>
      </c>
      <c r="BA32" s="323">
        <v>0.4432355</v>
      </c>
      <c r="BB32" s="323">
        <v>-0.12728320000000001</v>
      </c>
      <c r="BC32" s="323">
        <v>-0.49032049999999999</v>
      </c>
      <c r="BD32" s="323">
        <v>-0.56704279999999996</v>
      </c>
      <c r="BE32" s="323">
        <v>-0.37985170000000001</v>
      </c>
      <c r="BF32" s="323">
        <v>-0.33833590000000002</v>
      </c>
      <c r="BG32" s="323">
        <v>-0.1183447</v>
      </c>
      <c r="BH32" s="323">
        <v>0.67443189999999997</v>
      </c>
      <c r="BI32" s="323">
        <v>7.1040000000000006E-2</v>
      </c>
      <c r="BJ32" s="323">
        <v>0.39470539999999998</v>
      </c>
      <c r="BK32" s="323">
        <v>0.26275789999999999</v>
      </c>
      <c r="BL32" s="323">
        <v>0.33398949999999999</v>
      </c>
      <c r="BM32" s="323">
        <v>0.27155659999999998</v>
      </c>
      <c r="BN32" s="323">
        <v>-0.2558803</v>
      </c>
      <c r="BO32" s="323">
        <v>-0.71308919999999998</v>
      </c>
      <c r="BP32" s="323">
        <v>-0.61558460000000004</v>
      </c>
      <c r="BQ32" s="323">
        <v>-0.4455634</v>
      </c>
      <c r="BR32" s="323">
        <v>-0.39421089999999998</v>
      </c>
      <c r="BS32" s="323">
        <v>-0.14869969999999999</v>
      </c>
      <c r="BT32" s="323">
        <v>0.55069069999999998</v>
      </c>
      <c r="BU32" s="323">
        <v>0.2240993</v>
      </c>
      <c r="BV32" s="323">
        <v>0.51680250000000005</v>
      </c>
    </row>
    <row r="33" spans="1:74" s="64" customFormat="1" ht="11.1" customHeight="1" x14ac:dyDescent="0.2">
      <c r="A33" s="61" t="s">
        <v>766</v>
      </c>
      <c r="B33" s="175" t="s">
        <v>408</v>
      </c>
      <c r="C33" s="215">
        <v>19.062929580999999</v>
      </c>
      <c r="D33" s="215">
        <v>19.846740897</v>
      </c>
      <c r="E33" s="215">
        <v>19.728330710000002</v>
      </c>
      <c r="F33" s="215">
        <v>19.340358866999999</v>
      </c>
      <c r="G33" s="215">
        <v>19.328279581</v>
      </c>
      <c r="H33" s="215">
        <v>19.8463086</v>
      </c>
      <c r="I33" s="215">
        <v>19.775786</v>
      </c>
      <c r="J33" s="215">
        <v>20.274913999999999</v>
      </c>
      <c r="K33" s="215">
        <v>19.756957332999999</v>
      </c>
      <c r="L33" s="215">
        <v>19.650241064999999</v>
      </c>
      <c r="M33" s="215">
        <v>19.659030000000001</v>
      </c>
      <c r="N33" s="215">
        <v>19.984121968</v>
      </c>
      <c r="O33" s="215">
        <v>19.323041065000002</v>
      </c>
      <c r="P33" s="215">
        <v>19.190582249999999</v>
      </c>
      <c r="Q33" s="215">
        <v>20.060255677000001</v>
      </c>
      <c r="R33" s="215">
        <v>19.595459200000001</v>
      </c>
      <c r="S33" s="215">
        <v>20.066372161</v>
      </c>
      <c r="T33" s="215">
        <v>20.561378167000001</v>
      </c>
      <c r="U33" s="215">
        <v>20.119052387</v>
      </c>
      <c r="V33" s="215">
        <v>20.251324064999999</v>
      </c>
      <c r="W33" s="215">
        <v>19.640745466999999</v>
      </c>
      <c r="X33" s="215">
        <v>19.989783031999998</v>
      </c>
      <c r="Y33" s="215">
        <v>20.307368467</v>
      </c>
      <c r="Z33" s="215">
        <v>20.323585774000001</v>
      </c>
      <c r="AA33" s="215">
        <v>20.545268516</v>
      </c>
      <c r="AB33" s="215">
        <v>19.678849035999999</v>
      </c>
      <c r="AC33" s="215">
        <v>20.756489257999998</v>
      </c>
      <c r="AD33" s="215">
        <v>20.036657367</v>
      </c>
      <c r="AE33" s="215">
        <v>20.247496483999999</v>
      </c>
      <c r="AF33" s="215">
        <v>20.790400099999999</v>
      </c>
      <c r="AG33" s="215">
        <v>20.682409194000002</v>
      </c>
      <c r="AH33" s="215">
        <v>21.358522742000002</v>
      </c>
      <c r="AI33" s="215">
        <v>20.082942067000001</v>
      </c>
      <c r="AJ33" s="215">
        <v>20.734534355000001</v>
      </c>
      <c r="AK33" s="215">
        <v>20.746682</v>
      </c>
      <c r="AL33" s="215">
        <v>20.303612258000001</v>
      </c>
      <c r="AM33" s="215">
        <v>20.483013258</v>
      </c>
      <c r="AN33" s="215">
        <v>20.193894179000001</v>
      </c>
      <c r="AO33" s="215">
        <v>20.204585581</v>
      </c>
      <c r="AP33" s="215">
        <v>20.112413533000002</v>
      </c>
      <c r="AQ33" s="215">
        <v>20.259204484000001</v>
      </c>
      <c r="AR33" s="215">
        <v>20.6037927</v>
      </c>
      <c r="AS33" s="215">
        <v>20.741914032</v>
      </c>
      <c r="AT33" s="215">
        <v>21.062304709999999</v>
      </c>
      <c r="AU33" s="215">
        <v>20.221259533000001</v>
      </c>
      <c r="AV33" s="215">
        <v>20.771806419000001</v>
      </c>
      <c r="AW33" s="215">
        <v>20.589842666999999</v>
      </c>
      <c r="AX33" s="215">
        <v>20.290531452</v>
      </c>
      <c r="AY33" s="215">
        <v>19.73774397</v>
      </c>
      <c r="AZ33" s="215">
        <v>19.936092322</v>
      </c>
      <c r="BA33" s="323">
        <v>20.142099999999999</v>
      </c>
      <c r="BB33" s="323">
        <v>20.002680000000002</v>
      </c>
      <c r="BC33" s="323">
        <v>20.210529999999999</v>
      </c>
      <c r="BD33" s="323">
        <v>20.868110000000001</v>
      </c>
      <c r="BE33" s="323">
        <v>20.938970000000001</v>
      </c>
      <c r="BF33" s="323">
        <v>21.397829999999999</v>
      </c>
      <c r="BG33" s="323">
        <v>20.61891</v>
      </c>
      <c r="BH33" s="323">
        <v>21.007809999999999</v>
      </c>
      <c r="BI33" s="323">
        <v>20.793980000000001</v>
      </c>
      <c r="BJ33" s="323">
        <v>20.59789</v>
      </c>
      <c r="BK33" s="323">
        <v>20.57207</v>
      </c>
      <c r="BL33" s="323">
        <v>20.448589999999999</v>
      </c>
      <c r="BM33" s="323">
        <v>20.544589999999999</v>
      </c>
      <c r="BN33" s="323">
        <v>20.385069999999999</v>
      </c>
      <c r="BO33" s="323">
        <v>20.4117</v>
      </c>
      <c r="BP33" s="323">
        <v>20.863800000000001</v>
      </c>
      <c r="BQ33" s="323">
        <v>21.045480000000001</v>
      </c>
      <c r="BR33" s="323">
        <v>21.309090000000001</v>
      </c>
      <c r="BS33" s="323">
        <v>20.657779999999999</v>
      </c>
      <c r="BT33" s="323">
        <v>20.97758</v>
      </c>
      <c r="BU33" s="323">
        <v>20.82517</v>
      </c>
      <c r="BV33" s="323">
        <v>20.584810000000001</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326"/>
      <c r="BB34" s="326"/>
      <c r="BC34" s="326"/>
      <c r="BD34" s="326"/>
      <c r="BE34" s="326"/>
      <c r="BF34" s="326"/>
      <c r="BG34" s="326"/>
      <c r="BH34" s="326"/>
      <c r="BI34" s="326"/>
      <c r="BJ34" s="326"/>
      <c r="BK34" s="326"/>
      <c r="BL34" s="326"/>
      <c r="BM34" s="326"/>
      <c r="BN34" s="326"/>
      <c r="BO34" s="326"/>
      <c r="BP34" s="326"/>
      <c r="BQ34" s="326"/>
      <c r="BR34" s="326"/>
      <c r="BS34" s="326"/>
      <c r="BT34" s="326"/>
      <c r="BU34" s="326"/>
      <c r="BV34" s="326"/>
    </row>
    <row r="35" spans="1:74" ht="11.1" customHeight="1" x14ac:dyDescent="0.2">
      <c r="A35" s="57"/>
      <c r="B35" s="65" t="s">
        <v>791</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326"/>
      <c r="BB35" s="326"/>
      <c r="BC35" s="326"/>
      <c r="BD35" s="326"/>
      <c r="BE35" s="326"/>
      <c r="BF35" s="326"/>
      <c r="BG35" s="326"/>
      <c r="BH35" s="326"/>
      <c r="BI35" s="326"/>
      <c r="BJ35" s="326"/>
      <c r="BK35" s="326"/>
      <c r="BL35" s="326"/>
      <c r="BM35" s="326"/>
      <c r="BN35" s="326"/>
      <c r="BO35" s="326"/>
      <c r="BP35" s="326"/>
      <c r="BQ35" s="326"/>
      <c r="BR35" s="326"/>
      <c r="BS35" s="326"/>
      <c r="BT35" s="326"/>
      <c r="BU35" s="326"/>
      <c r="BV35" s="326"/>
    </row>
    <row r="36" spans="1:74" ht="11.1" customHeight="1" x14ac:dyDescent="0.2">
      <c r="A36" s="615" t="s">
        <v>1002</v>
      </c>
      <c r="B36" s="622" t="s">
        <v>1005</v>
      </c>
      <c r="C36" s="215">
        <v>2.9580709999999999</v>
      </c>
      <c r="D36" s="215">
        <v>2.7981199999999999</v>
      </c>
      <c r="E36" s="215">
        <v>2.613194</v>
      </c>
      <c r="F36" s="215">
        <v>2.402549</v>
      </c>
      <c r="G36" s="215">
        <v>2.3829880000000001</v>
      </c>
      <c r="H36" s="215">
        <v>2.2693889999999999</v>
      </c>
      <c r="I36" s="215">
        <v>2.4212590000000001</v>
      </c>
      <c r="J36" s="215">
        <v>2.3081510000000001</v>
      </c>
      <c r="K36" s="215">
        <v>2.4291779999999998</v>
      </c>
      <c r="L36" s="215">
        <v>2.5566909999999998</v>
      </c>
      <c r="M36" s="215">
        <v>2.5195810000000001</v>
      </c>
      <c r="N36" s="215">
        <v>2.7747679999999999</v>
      </c>
      <c r="O36" s="215">
        <v>3.0485129999999998</v>
      </c>
      <c r="P36" s="215">
        <v>2.6554099999999998</v>
      </c>
      <c r="Q36" s="215">
        <v>2.7292900000000002</v>
      </c>
      <c r="R36" s="215">
        <v>2.5240390000000001</v>
      </c>
      <c r="S36" s="215">
        <v>2.4512649999999998</v>
      </c>
      <c r="T36" s="215">
        <v>2.478907</v>
      </c>
      <c r="U36" s="215">
        <v>2.587777</v>
      </c>
      <c r="V36" s="215">
        <v>2.2493460000000001</v>
      </c>
      <c r="W36" s="215">
        <v>2.3473290000000002</v>
      </c>
      <c r="X36" s="215">
        <v>2.6141139999999998</v>
      </c>
      <c r="Y36" s="215">
        <v>2.9017499999999998</v>
      </c>
      <c r="Z36" s="215">
        <v>3.1175250000000001</v>
      </c>
      <c r="AA36" s="215">
        <v>3.5173199999999998</v>
      </c>
      <c r="AB36" s="215">
        <v>3.142922</v>
      </c>
      <c r="AC36" s="215">
        <v>3.1191599999999999</v>
      </c>
      <c r="AD36" s="215">
        <v>2.861021</v>
      </c>
      <c r="AE36" s="215">
        <v>2.5776620000000001</v>
      </c>
      <c r="AF36" s="215">
        <v>2.6243530000000002</v>
      </c>
      <c r="AG36" s="215">
        <v>2.8541050000000001</v>
      </c>
      <c r="AH36" s="215">
        <v>2.9050639999999999</v>
      </c>
      <c r="AI36" s="215">
        <v>2.9004400000000001</v>
      </c>
      <c r="AJ36" s="215">
        <v>2.9246989999999999</v>
      </c>
      <c r="AK36" s="215">
        <v>3.2969940000000002</v>
      </c>
      <c r="AL36" s="215">
        <v>3.3564949999999998</v>
      </c>
      <c r="AM36" s="215">
        <v>3.671217</v>
      </c>
      <c r="AN36" s="215">
        <v>3.582106</v>
      </c>
      <c r="AO36" s="215">
        <v>3.2018800000000001</v>
      </c>
      <c r="AP36" s="215">
        <v>2.8931369999999998</v>
      </c>
      <c r="AQ36" s="215">
        <v>2.7484139999999999</v>
      </c>
      <c r="AR36" s="215">
        <v>2.7379560000000001</v>
      </c>
      <c r="AS36" s="215">
        <v>3.0029729999999999</v>
      </c>
      <c r="AT36" s="215">
        <v>2.789844</v>
      </c>
      <c r="AU36" s="215">
        <v>3.0497489999999998</v>
      </c>
      <c r="AV36" s="215">
        <v>3.158382</v>
      </c>
      <c r="AW36" s="215">
        <v>3.2610800000000002</v>
      </c>
      <c r="AX36" s="215">
        <v>3.4673569999999998</v>
      </c>
      <c r="AY36" s="215">
        <v>3.4567441096999998</v>
      </c>
      <c r="AZ36" s="215">
        <v>3.6368739069</v>
      </c>
      <c r="BA36" s="323">
        <v>3.2947120000000001</v>
      </c>
      <c r="BB36" s="323">
        <v>3.0850469999999999</v>
      </c>
      <c r="BC36" s="323">
        <v>2.934866</v>
      </c>
      <c r="BD36" s="323">
        <v>2.962043</v>
      </c>
      <c r="BE36" s="323">
        <v>3.1763620000000001</v>
      </c>
      <c r="BF36" s="323">
        <v>3.0974159999999999</v>
      </c>
      <c r="BG36" s="323">
        <v>3.1940840000000001</v>
      </c>
      <c r="BH36" s="323">
        <v>3.3619400000000002</v>
      </c>
      <c r="BI36" s="323">
        <v>3.4550830000000001</v>
      </c>
      <c r="BJ36" s="323">
        <v>3.6451850000000001</v>
      </c>
      <c r="BK36" s="323">
        <v>3.8927230000000002</v>
      </c>
      <c r="BL36" s="323">
        <v>3.634366</v>
      </c>
      <c r="BM36" s="323">
        <v>3.4455290000000001</v>
      </c>
      <c r="BN36" s="323">
        <v>3.26973</v>
      </c>
      <c r="BO36" s="323">
        <v>3.0688840000000002</v>
      </c>
      <c r="BP36" s="323">
        <v>3.085286</v>
      </c>
      <c r="BQ36" s="323">
        <v>3.3282729999999998</v>
      </c>
      <c r="BR36" s="323">
        <v>3.1849249999999998</v>
      </c>
      <c r="BS36" s="323">
        <v>3.3753169999999999</v>
      </c>
      <c r="BT36" s="323">
        <v>3.5187439999999999</v>
      </c>
      <c r="BU36" s="323">
        <v>3.6074660000000001</v>
      </c>
      <c r="BV36" s="323">
        <v>3.7505090000000001</v>
      </c>
    </row>
    <row r="37" spans="1:74" ht="11.1" customHeight="1" x14ac:dyDescent="0.2">
      <c r="A37" s="615" t="s">
        <v>763</v>
      </c>
      <c r="B37" s="176" t="s">
        <v>409</v>
      </c>
      <c r="C37" s="215">
        <v>-3.4120999999999999E-2</v>
      </c>
      <c r="D37" s="215">
        <v>0.208679</v>
      </c>
      <c r="E37" s="215">
        <v>-6.0533000000000003E-2</v>
      </c>
      <c r="F37" s="215">
        <v>4.0254999999999999E-2</v>
      </c>
      <c r="G37" s="215">
        <v>-9.3720999999999999E-2</v>
      </c>
      <c r="H37" s="215">
        <v>-1.6681000000000001E-2</v>
      </c>
      <c r="I37" s="215">
        <v>-0.109537</v>
      </c>
      <c r="J37" s="215">
        <v>6.6592999999999999E-2</v>
      </c>
      <c r="K37" s="215">
        <v>3.8470000000000002E-3</v>
      </c>
      <c r="L37" s="215">
        <v>8.2526000000000002E-2</v>
      </c>
      <c r="M37" s="215">
        <v>-5.0040000000000001E-2</v>
      </c>
      <c r="N37" s="215">
        <v>2.2976E-2</v>
      </c>
      <c r="O37" s="215">
        <v>-2.3654999999999999E-2</v>
      </c>
      <c r="P37" s="215">
        <v>-7.2199999999999999E-4</v>
      </c>
      <c r="Q37" s="215">
        <v>7.9493999999999995E-2</v>
      </c>
      <c r="R37" s="215">
        <v>0.118562</v>
      </c>
      <c r="S37" s="215">
        <v>-2.0749E-2</v>
      </c>
      <c r="T37" s="215">
        <v>8.2232E-2</v>
      </c>
      <c r="U37" s="215">
        <v>1.1771999999999999E-2</v>
      </c>
      <c r="V37" s="215">
        <v>-8.9599999999999992E-3</v>
      </c>
      <c r="W37" s="215">
        <v>4.4738E-2</v>
      </c>
      <c r="X37" s="215">
        <v>7.4489E-2</v>
      </c>
      <c r="Y37" s="215">
        <v>4.1147999999999997E-2</v>
      </c>
      <c r="Z37" s="215">
        <v>3.3743000000000002E-2</v>
      </c>
      <c r="AA37" s="215">
        <v>7.6605000000000006E-2</v>
      </c>
      <c r="AB37" s="215">
        <v>0.207261</v>
      </c>
      <c r="AC37" s="215">
        <v>0.148974</v>
      </c>
      <c r="AD37" s="215">
        <v>-7.6146000000000005E-2</v>
      </c>
      <c r="AE37" s="215">
        <v>-4.7648999999999997E-2</v>
      </c>
      <c r="AF37" s="215">
        <v>6.4422999999999994E-2</v>
      </c>
      <c r="AG37" s="215">
        <v>-8.2791000000000003E-2</v>
      </c>
      <c r="AH37" s="215">
        <v>-2.7517E-2</v>
      </c>
      <c r="AI37" s="215">
        <v>-0.15881899999999999</v>
      </c>
      <c r="AJ37" s="215">
        <v>7.4784000000000003E-2</v>
      </c>
      <c r="AK37" s="215">
        <v>5.6642999999999999E-2</v>
      </c>
      <c r="AL37" s="215">
        <v>-4.8473000000000002E-2</v>
      </c>
      <c r="AM37" s="215">
        <v>-1.3991E-2</v>
      </c>
      <c r="AN37" s="215">
        <v>-0.133245</v>
      </c>
      <c r="AO37" s="215">
        <v>3.4716999999999998E-2</v>
      </c>
      <c r="AP37" s="215">
        <v>0.122657</v>
      </c>
      <c r="AQ37" s="215">
        <v>0.15667200000000001</v>
      </c>
      <c r="AR37" s="215">
        <v>-1.282E-2</v>
      </c>
      <c r="AS37" s="215">
        <v>-7.2370000000000004E-2</v>
      </c>
      <c r="AT37" s="215">
        <v>9.0973999999999999E-2</v>
      </c>
      <c r="AU37" s="215">
        <v>0.109503</v>
      </c>
      <c r="AV37" s="215">
        <v>0.15714900000000001</v>
      </c>
      <c r="AW37" s="215">
        <v>0.10562000000000001</v>
      </c>
      <c r="AX37" s="215">
        <v>3.8313E-2</v>
      </c>
      <c r="AY37" s="215">
        <v>5.1762200000000003E-4</v>
      </c>
      <c r="AZ37" s="215">
        <v>-5.0552500000000001E-5</v>
      </c>
      <c r="BA37" s="323">
        <v>4.9371100000000004E-6</v>
      </c>
      <c r="BB37" s="323">
        <v>-4.8217300000000001E-7</v>
      </c>
      <c r="BC37" s="323">
        <v>0</v>
      </c>
      <c r="BD37" s="323">
        <v>0</v>
      </c>
      <c r="BE37" s="323">
        <v>0</v>
      </c>
      <c r="BF37" s="323">
        <v>0</v>
      </c>
      <c r="BG37" s="323">
        <v>0</v>
      </c>
      <c r="BH37" s="323">
        <v>0</v>
      </c>
      <c r="BI37" s="323">
        <v>0</v>
      </c>
      <c r="BJ37" s="323">
        <v>0</v>
      </c>
      <c r="BK37" s="323">
        <v>0</v>
      </c>
      <c r="BL37" s="323">
        <v>0</v>
      </c>
      <c r="BM37" s="323">
        <v>0</v>
      </c>
      <c r="BN37" s="323">
        <v>0</v>
      </c>
      <c r="BO37" s="323">
        <v>0</v>
      </c>
      <c r="BP37" s="323">
        <v>0</v>
      </c>
      <c r="BQ37" s="323">
        <v>0</v>
      </c>
      <c r="BR37" s="323">
        <v>0</v>
      </c>
      <c r="BS37" s="323">
        <v>0</v>
      </c>
      <c r="BT37" s="323">
        <v>0</v>
      </c>
      <c r="BU37" s="323">
        <v>0</v>
      </c>
      <c r="BV37" s="323">
        <v>0</v>
      </c>
    </row>
    <row r="38" spans="1:74" ht="11.1" customHeight="1" x14ac:dyDescent="0.2">
      <c r="A38" s="61" t="s">
        <v>524</v>
      </c>
      <c r="B38" s="622" t="s">
        <v>410</v>
      </c>
      <c r="C38" s="215">
        <v>8.6532859999999996</v>
      </c>
      <c r="D38" s="215">
        <v>9.2212859999999992</v>
      </c>
      <c r="E38" s="215">
        <v>9.3731500000000008</v>
      </c>
      <c r="F38" s="215">
        <v>9.1755420000000001</v>
      </c>
      <c r="G38" s="215">
        <v>9.4168880000000001</v>
      </c>
      <c r="H38" s="215">
        <v>9.6079310000000007</v>
      </c>
      <c r="I38" s="215">
        <v>9.5775959999999998</v>
      </c>
      <c r="J38" s="215">
        <v>9.6871050000000007</v>
      </c>
      <c r="K38" s="215">
        <v>9.4837319999999998</v>
      </c>
      <c r="L38" s="215">
        <v>9.0933209999999995</v>
      </c>
      <c r="M38" s="215">
        <v>9.2332300000000007</v>
      </c>
      <c r="N38" s="215">
        <v>9.2832000000000008</v>
      </c>
      <c r="O38" s="215">
        <v>8.5066959999999998</v>
      </c>
      <c r="P38" s="215">
        <v>9.0077590000000001</v>
      </c>
      <c r="Q38" s="215">
        <v>9.3252500000000005</v>
      </c>
      <c r="R38" s="215">
        <v>9.2951680000000003</v>
      </c>
      <c r="S38" s="215">
        <v>9.5498119999999993</v>
      </c>
      <c r="T38" s="215">
        <v>9.7722650000000009</v>
      </c>
      <c r="U38" s="215">
        <v>9.5952350000000006</v>
      </c>
      <c r="V38" s="215">
        <v>9.7517099999999992</v>
      </c>
      <c r="W38" s="215">
        <v>9.3775659999999998</v>
      </c>
      <c r="X38" s="215">
        <v>9.3571270000000002</v>
      </c>
      <c r="Y38" s="215">
        <v>9.1104800000000008</v>
      </c>
      <c r="Z38" s="215">
        <v>9.2465630000000001</v>
      </c>
      <c r="AA38" s="215">
        <v>8.7875920000000001</v>
      </c>
      <c r="AB38" s="215">
        <v>8.7961489999999998</v>
      </c>
      <c r="AC38" s="215">
        <v>9.4645469999999996</v>
      </c>
      <c r="AD38" s="215">
        <v>9.2059669999999993</v>
      </c>
      <c r="AE38" s="215">
        <v>9.5152439999999991</v>
      </c>
      <c r="AF38" s="215">
        <v>9.7970310000000005</v>
      </c>
      <c r="AG38" s="215">
        <v>9.6404010000000007</v>
      </c>
      <c r="AH38" s="215">
        <v>9.7781680000000009</v>
      </c>
      <c r="AI38" s="215">
        <v>9.1525560000000006</v>
      </c>
      <c r="AJ38" s="215">
        <v>9.2938340000000004</v>
      </c>
      <c r="AK38" s="215">
        <v>9.2904090000000004</v>
      </c>
      <c r="AL38" s="215">
        <v>9.1785490000000003</v>
      </c>
      <c r="AM38" s="215">
        <v>8.7430479999999999</v>
      </c>
      <c r="AN38" s="215">
        <v>8.9631969999999992</v>
      </c>
      <c r="AO38" s="215">
        <v>9.1744719999999997</v>
      </c>
      <c r="AP38" s="215">
        <v>9.3563759999999991</v>
      </c>
      <c r="AQ38" s="215">
        <v>9.4007489999999994</v>
      </c>
      <c r="AR38" s="215">
        <v>9.6744540000000008</v>
      </c>
      <c r="AS38" s="215">
        <v>9.4841119999999997</v>
      </c>
      <c r="AT38" s="215">
        <v>9.8208040000000008</v>
      </c>
      <c r="AU38" s="215">
        <v>9.1692529999999994</v>
      </c>
      <c r="AV38" s="215">
        <v>9.3368120000000001</v>
      </c>
      <c r="AW38" s="215">
        <v>9.1993840000000002</v>
      </c>
      <c r="AX38" s="215">
        <v>8.9452739999999995</v>
      </c>
      <c r="AY38" s="215">
        <v>8.6220967741999992</v>
      </c>
      <c r="AZ38" s="215">
        <v>8.9436156552000003</v>
      </c>
      <c r="BA38" s="323">
        <v>9.1746169999999996</v>
      </c>
      <c r="BB38" s="323">
        <v>9.2407769999999996</v>
      </c>
      <c r="BC38" s="323">
        <v>9.4226039999999998</v>
      </c>
      <c r="BD38" s="323">
        <v>9.6671990000000001</v>
      </c>
      <c r="BE38" s="323">
        <v>9.4848780000000001</v>
      </c>
      <c r="BF38" s="323">
        <v>9.7882840000000009</v>
      </c>
      <c r="BG38" s="323">
        <v>9.2741389999999999</v>
      </c>
      <c r="BH38" s="323">
        <v>9.3479120000000009</v>
      </c>
      <c r="BI38" s="323">
        <v>9.2350790000000007</v>
      </c>
      <c r="BJ38" s="323">
        <v>9.1242490000000007</v>
      </c>
      <c r="BK38" s="323">
        <v>8.6821599999999997</v>
      </c>
      <c r="BL38" s="323">
        <v>8.8712769999999992</v>
      </c>
      <c r="BM38" s="323">
        <v>9.1198809999999995</v>
      </c>
      <c r="BN38" s="323">
        <v>9.2067680000000003</v>
      </c>
      <c r="BO38" s="323">
        <v>9.3730449999999994</v>
      </c>
      <c r="BP38" s="323">
        <v>9.5561220000000002</v>
      </c>
      <c r="BQ38" s="323">
        <v>9.4512</v>
      </c>
      <c r="BR38" s="323">
        <v>9.6431660000000008</v>
      </c>
      <c r="BS38" s="323">
        <v>9.1557709999999997</v>
      </c>
      <c r="BT38" s="323">
        <v>9.2077989999999996</v>
      </c>
      <c r="BU38" s="323">
        <v>9.0742589999999996</v>
      </c>
      <c r="BV38" s="323">
        <v>9.0241880000000005</v>
      </c>
    </row>
    <row r="39" spans="1:74" ht="11.1" customHeight="1" x14ac:dyDescent="0.2">
      <c r="A39" s="61" t="s">
        <v>928</v>
      </c>
      <c r="B39" s="622" t="s">
        <v>929</v>
      </c>
      <c r="C39" s="215">
        <v>0.85185112903000004</v>
      </c>
      <c r="D39" s="215">
        <v>0.92970996551999996</v>
      </c>
      <c r="E39" s="215">
        <v>0.92859680644999998</v>
      </c>
      <c r="F39" s="215">
        <v>0.88944666667000005</v>
      </c>
      <c r="G39" s="215">
        <v>0.93849951613000004</v>
      </c>
      <c r="H39" s="215">
        <v>0.96921266666999994</v>
      </c>
      <c r="I39" s="215">
        <v>0.95906196773999997</v>
      </c>
      <c r="J39" s="215">
        <v>0.97146822581000003</v>
      </c>
      <c r="K39" s="215">
        <v>0.94061466667000004</v>
      </c>
      <c r="L39" s="215">
        <v>0.92450283871000005</v>
      </c>
      <c r="M39" s="215">
        <v>0.94272166667000001</v>
      </c>
      <c r="N39" s="215">
        <v>0.96137087096999996</v>
      </c>
      <c r="O39" s="215">
        <v>0.87490419355000004</v>
      </c>
      <c r="P39" s="215">
        <v>0.89949042856999994</v>
      </c>
      <c r="Q39" s="215">
        <v>0.92207616129000003</v>
      </c>
      <c r="R39" s="215">
        <v>0.93436233332999996</v>
      </c>
      <c r="S39" s="215">
        <v>0.96284358064999997</v>
      </c>
      <c r="T39" s="215">
        <v>0.99445866667000005</v>
      </c>
      <c r="U39" s="215">
        <v>0.94949861290000004</v>
      </c>
      <c r="V39" s="215">
        <v>0.98788209677000005</v>
      </c>
      <c r="W39" s="215">
        <v>0.95409500000000003</v>
      </c>
      <c r="X39" s="215">
        <v>0.95601674193999997</v>
      </c>
      <c r="Y39" s="215">
        <v>0.96740166667000005</v>
      </c>
      <c r="Z39" s="215">
        <v>0.93346229032000005</v>
      </c>
      <c r="AA39" s="215">
        <v>0.92762477419</v>
      </c>
      <c r="AB39" s="215">
        <v>0.87343257142999997</v>
      </c>
      <c r="AC39" s="215">
        <v>0.91975270968</v>
      </c>
      <c r="AD39" s="215">
        <v>0.89033166666999997</v>
      </c>
      <c r="AE39" s="215">
        <v>0.99521509676999997</v>
      </c>
      <c r="AF39" s="215">
        <v>0.97053699999999998</v>
      </c>
      <c r="AG39" s="215">
        <v>0.97420487096999997</v>
      </c>
      <c r="AH39" s="215">
        <v>1.0039757418999999</v>
      </c>
      <c r="AI39" s="215">
        <v>0.89219266666999997</v>
      </c>
      <c r="AJ39" s="215">
        <v>0.95025425805999997</v>
      </c>
      <c r="AK39" s="215">
        <v>0.94599066666999998</v>
      </c>
      <c r="AL39" s="215">
        <v>0.93588261289999997</v>
      </c>
      <c r="AM39" s="215">
        <v>0.86920903226000001</v>
      </c>
      <c r="AN39" s="215">
        <v>0.94423885714</v>
      </c>
      <c r="AO39" s="215">
        <v>0.93379741935000005</v>
      </c>
      <c r="AP39" s="215">
        <v>0.92597200000000002</v>
      </c>
      <c r="AQ39" s="215">
        <v>0.98284222581000003</v>
      </c>
      <c r="AR39" s="215">
        <v>0.98850066667000003</v>
      </c>
      <c r="AS39" s="215">
        <v>0.95355016129000003</v>
      </c>
      <c r="AT39" s="215">
        <v>0.97073164515999999</v>
      </c>
      <c r="AU39" s="215">
        <v>0.91932999999999998</v>
      </c>
      <c r="AV39" s="215">
        <v>0.96858209676999996</v>
      </c>
      <c r="AW39" s="215">
        <v>0.97774966666999996</v>
      </c>
      <c r="AX39" s="215">
        <v>0.94663929032000005</v>
      </c>
      <c r="AY39" s="215">
        <v>0.92276519954000003</v>
      </c>
      <c r="AZ39" s="215">
        <v>0.90301194025999998</v>
      </c>
      <c r="BA39" s="323">
        <v>0.93044919999999998</v>
      </c>
      <c r="BB39" s="323">
        <v>0.93641430000000003</v>
      </c>
      <c r="BC39" s="323">
        <v>0.96185960000000004</v>
      </c>
      <c r="BD39" s="323">
        <v>0.99482839999999995</v>
      </c>
      <c r="BE39" s="323">
        <v>0.95868240000000005</v>
      </c>
      <c r="BF39" s="323">
        <v>1.0068589999999999</v>
      </c>
      <c r="BG39" s="323">
        <v>0.92923020000000001</v>
      </c>
      <c r="BH39" s="323">
        <v>0.9570362</v>
      </c>
      <c r="BI39" s="323">
        <v>0.94244139999999998</v>
      </c>
      <c r="BJ39" s="323">
        <v>0.93643909999999997</v>
      </c>
      <c r="BK39" s="323">
        <v>0.87531840000000005</v>
      </c>
      <c r="BL39" s="323">
        <v>0.91204229999999997</v>
      </c>
      <c r="BM39" s="323">
        <v>0.92749749999999997</v>
      </c>
      <c r="BN39" s="323">
        <v>0.93962239999999997</v>
      </c>
      <c r="BO39" s="323">
        <v>0.96125740000000004</v>
      </c>
      <c r="BP39" s="323">
        <v>0.98752039999999996</v>
      </c>
      <c r="BQ39" s="323">
        <v>0.96323400000000003</v>
      </c>
      <c r="BR39" s="323">
        <v>0.99355260000000001</v>
      </c>
      <c r="BS39" s="323">
        <v>0.92470200000000002</v>
      </c>
      <c r="BT39" s="323">
        <v>0.94695700000000005</v>
      </c>
      <c r="BU39" s="323">
        <v>0.93150200000000005</v>
      </c>
      <c r="BV39" s="323">
        <v>0.93358890000000005</v>
      </c>
    </row>
    <row r="40" spans="1:74" ht="11.1" customHeight="1" x14ac:dyDescent="0.2">
      <c r="A40" s="61" t="s">
        <v>525</v>
      </c>
      <c r="B40" s="622" t="s">
        <v>399</v>
      </c>
      <c r="C40" s="215">
        <v>1.449282</v>
      </c>
      <c r="D40" s="215">
        <v>1.5343800000000001</v>
      </c>
      <c r="E40" s="215">
        <v>1.546602</v>
      </c>
      <c r="F40" s="215">
        <v>1.5661510000000001</v>
      </c>
      <c r="G40" s="215">
        <v>1.5778810000000001</v>
      </c>
      <c r="H40" s="215">
        <v>1.7226600000000001</v>
      </c>
      <c r="I40" s="215">
        <v>1.7200150000000001</v>
      </c>
      <c r="J40" s="215">
        <v>1.7217199999999999</v>
      </c>
      <c r="K40" s="215">
        <v>1.635238</v>
      </c>
      <c r="L40" s="215">
        <v>1.609551</v>
      </c>
      <c r="M40" s="215">
        <v>1.632377</v>
      </c>
      <c r="N40" s="215">
        <v>1.65293</v>
      </c>
      <c r="O40" s="215">
        <v>1.5883419999999999</v>
      </c>
      <c r="P40" s="215">
        <v>1.5170779999999999</v>
      </c>
      <c r="Q40" s="215">
        <v>1.6758690000000001</v>
      </c>
      <c r="R40" s="215">
        <v>1.643518</v>
      </c>
      <c r="S40" s="215">
        <v>1.6688940000000001</v>
      </c>
      <c r="T40" s="215">
        <v>1.7617799999999999</v>
      </c>
      <c r="U40" s="215">
        <v>1.733633</v>
      </c>
      <c r="V40" s="215">
        <v>1.7618819999999999</v>
      </c>
      <c r="W40" s="215">
        <v>1.6268069999999999</v>
      </c>
      <c r="X40" s="215">
        <v>1.7511060000000001</v>
      </c>
      <c r="Y40" s="215">
        <v>1.685327</v>
      </c>
      <c r="Z40" s="215">
        <v>1.755531</v>
      </c>
      <c r="AA40" s="215">
        <v>1.568041</v>
      </c>
      <c r="AB40" s="215">
        <v>1.5897060000000001</v>
      </c>
      <c r="AC40" s="215">
        <v>1.705921</v>
      </c>
      <c r="AD40" s="215">
        <v>1.6296189999999999</v>
      </c>
      <c r="AE40" s="215">
        <v>1.6845479999999999</v>
      </c>
      <c r="AF40" s="215">
        <v>1.8569310000000001</v>
      </c>
      <c r="AG40" s="215">
        <v>1.7731319999999999</v>
      </c>
      <c r="AH40" s="215">
        <v>1.857715</v>
      </c>
      <c r="AI40" s="215">
        <v>1.703576</v>
      </c>
      <c r="AJ40" s="215">
        <v>1.6749270000000001</v>
      </c>
      <c r="AK40" s="215">
        <v>1.7560610000000001</v>
      </c>
      <c r="AL40" s="215">
        <v>1.6764840000000001</v>
      </c>
      <c r="AM40" s="215">
        <v>1.629224</v>
      </c>
      <c r="AN40" s="215">
        <v>1.6033599999999999</v>
      </c>
      <c r="AO40" s="215">
        <v>1.7085729999999999</v>
      </c>
      <c r="AP40" s="215">
        <v>1.7497469999999999</v>
      </c>
      <c r="AQ40" s="215">
        <v>1.780888</v>
      </c>
      <c r="AR40" s="215">
        <v>1.799104</v>
      </c>
      <c r="AS40" s="215">
        <v>1.8401799999999999</v>
      </c>
      <c r="AT40" s="215">
        <v>1.8467</v>
      </c>
      <c r="AU40" s="215">
        <v>1.689853</v>
      </c>
      <c r="AV40" s="215">
        <v>1.725994</v>
      </c>
      <c r="AW40" s="215">
        <v>1.7093100000000001</v>
      </c>
      <c r="AX40" s="215">
        <v>1.782605</v>
      </c>
      <c r="AY40" s="215">
        <v>1.6490645160999999</v>
      </c>
      <c r="AZ40" s="215">
        <v>1.5919742759</v>
      </c>
      <c r="BA40" s="323">
        <v>1.7127110000000001</v>
      </c>
      <c r="BB40" s="323">
        <v>1.6689339999999999</v>
      </c>
      <c r="BC40" s="323">
        <v>1.7308060000000001</v>
      </c>
      <c r="BD40" s="323">
        <v>1.886744</v>
      </c>
      <c r="BE40" s="323">
        <v>1.871632</v>
      </c>
      <c r="BF40" s="323">
        <v>1.887499</v>
      </c>
      <c r="BG40" s="323">
        <v>1.7976540000000001</v>
      </c>
      <c r="BH40" s="323">
        <v>1.7992170000000001</v>
      </c>
      <c r="BI40" s="323">
        <v>1.797968</v>
      </c>
      <c r="BJ40" s="323">
        <v>1.8016620000000001</v>
      </c>
      <c r="BK40" s="323">
        <v>1.7143729999999999</v>
      </c>
      <c r="BL40" s="323">
        <v>1.7379439999999999</v>
      </c>
      <c r="BM40" s="323">
        <v>1.7798929999999999</v>
      </c>
      <c r="BN40" s="323">
        <v>1.7774909999999999</v>
      </c>
      <c r="BO40" s="323">
        <v>1.779083</v>
      </c>
      <c r="BP40" s="323">
        <v>1.8871899999999999</v>
      </c>
      <c r="BQ40" s="323">
        <v>1.8703179999999999</v>
      </c>
      <c r="BR40" s="323">
        <v>1.8836489999999999</v>
      </c>
      <c r="BS40" s="323">
        <v>1.7931859999999999</v>
      </c>
      <c r="BT40" s="323">
        <v>1.7952030000000001</v>
      </c>
      <c r="BU40" s="323">
        <v>1.794389</v>
      </c>
      <c r="BV40" s="323">
        <v>1.7968679999999999</v>
      </c>
    </row>
    <row r="41" spans="1:74" ht="11.1" customHeight="1" x14ac:dyDescent="0.2">
      <c r="A41" s="61" t="s">
        <v>526</v>
      </c>
      <c r="B41" s="622" t="s">
        <v>411</v>
      </c>
      <c r="C41" s="215">
        <v>3.850257</v>
      </c>
      <c r="D41" s="215">
        <v>3.9960969999999998</v>
      </c>
      <c r="E41" s="215">
        <v>3.94699</v>
      </c>
      <c r="F41" s="215">
        <v>3.7988770000000001</v>
      </c>
      <c r="G41" s="215">
        <v>3.7319819999999999</v>
      </c>
      <c r="H41" s="215">
        <v>3.8527300000000002</v>
      </c>
      <c r="I41" s="215">
        <v>3.5973799999999998</v>
      </c>
      <c r="J41" s="215">
        <v>3.8803570000000001</v>
      </c>
      <c r="K41" s="215">
        <v>3.9120249999999999</v>
      </c>
      <c r="L41" s="215">
        <v>3.9863170000000001</v>
      </c>
      <c r="M41" s="215">
        <v>3.9383900000000001</v>
      </c>
      <c r="N41" s="215">
        <v>4.0430599999999997</v>
      </c>
      <c r="O41" s="215">
        <v>3.7355800000000001</v>
      </c>
      <c r="P41" s="215">
        <v>3.9348179999999999</v>
      </c>
      <c r="Q41" s="215">
        <v>4.1266379999999998</v>
      </c>
      <c r="R41" s="215">
        <v>3.762839</v>
      </c>
      <c r="S41" s="215">
        <v>3.9550489999999998</v>
      </c>
      <c r="T41" s="215">
        <v>3.9635570000000002</v>
      </c>
      <c r="U41" s="215">
        <v>3.6417920000000001</v>
      </c>
      <c r="V41" s="215">
        <v>4.0035090000000002</v>
      </c>
      <c r="W41" s="215">
        <v>3.9212159999999998</v>
      </c>
      <c r="X41" s="215">
        <v>4.0112269999999999</v>
      </c>
      <c r="Y41" s="215">
        <v>4.1574489999999997</v>
      </c>
      <c r="Z41" s="215">
        <v>3.9752999999999998</v>
      </c>
      <c r="AA41" s="215">
        <v>4.4910269999999999</v>
      </c>
      <c r="AB41" s="215">
        <v>3.9792839999999998</v>
      </c>
      <c r="AC41" s="215">
        <v>4.1964959999999998</v>
      </c>
      <c r="AD41" s="215">
        <v>4.1390269999999996</v>
      </c>
      <c r="AE41" s="215">
        <v>4.2087620000000001</v>
      </c>
      <c r="AF41" s="215">
        <v>3.9593699999999998</v>
      </c>
      <c r="AG41" s="215">
        <v>3.9626260000000002</v>
      </c>
      <c r="AH41" s="215">
        <v>4.1956610000000003</v>
      </c>
      <c r="AI41" s="215">
        <v>4.022151</v>
      </c>
      <c r="AJ41" s="215">
        <v>4.3478029999999999</v>
      </c>
      <c r="AK41" s="215">
        <v>4.2038219999999997</v>
      </c>
      <c r="AL41" s="215">
        <v>4.0194210000000004</v>
      </c>
      <c r="AM41" s="215">
        <v>4.3546209999999999</v>
      </c>
      <c r="AN41" s="215">
        <v>4.3307640000000003</v>
      </c>
      <c r="AO41" s="215">
        <v>4.1548579999999999</v>
      </c>
      <c r="AP41" s="215">
        <v>3.9799739999999999</v>
      </c>
      <c r="AQ41" s="215">
        <v>4.0408080000000002</v>
      </c>
      <c r="AR41" s="215">
        <v>4.0107850000000003</v>
      </c>
      <c r="AS41" s="215">
        <v>3.9069039999999999</v>
      </c>
      <c r="AT41" s="215">
        <v>4.0023239999999998</v>
      </c>
      <c r="AU41" s="215">
        <v>3.914533</v>
      </c>
      <c r="AV41" s="215">
        <v>4.2224719999999998</v>
      </c>
      <c r="AW41" s="215">
        <v>4.1863830000000002</v>
      </c>
      <c r="AX41" s="215">
        <v>3.9014060000000002</v>
      </c>
      <c r="AY41" s="215">
        <v>3.8758387097</v>
      </c>
      <c r="AZ41" s="215">
        <v>3.9119251724000002</v>
      </c>
      <c r="BA41" s="323">
        <v>3.9686210000000002</v>
      </c>
      <c r="BB41" s="323">
        <v>3.924032</v>
      </c>
      <c r="BC41" s="323">
        <v>4.0279340000000001</v>
      </c>
      <c r="BD41" s="323">
        <v>3.9688639999999999</v>
      </c>
      <c r="BE41" s="323">
        <v>3.9479419999999998</v>
      </c>
      <c r="BF41" s="323">
        <v>4.1239920000000003</v>
      </c>
      <c r="BG41" s="323">
        <v>4.0695170000000003</v>
      </c>
      <c r="BH41" s="323">
        <v>4.3148840000000002</v>
      </c>
      <c r="BI41" s="323">
        <v>4.1171990000000003</v>
      </c>
      <c r="BJ41" s="323">
        <v>3.956734</v>
      </c>
      <c r="BK41" s="323">
        <v>4.1955770000000001</v>
      </c>
      <c r="BL41" s="323">
        <v>4.2704800000000001</v>
      </c>
      <c r="BM41" s="323">
        <v>4.2133330000000004</v>
      </c>
      <c r="BN41" s="323">
        <v>4.0752040000000003</v>
      </c>
      <c r="BO41" s="323">
        <v>4.114217</v>
      </c>
      <c r="BP41" s="323">
        <v>3.9742329999999999</v>
      </c>
      <c r="BQ41" s="323">
        <v>3.94712</v>
      </c>
      <c r="BR41" s="323">
        <v>4.120247</v>
      </c>
      <c r="BS41" s="323">
        <v>4.0615329999999998</v>
      </c>
      <c r="BT41" s="323">
        <v>4.2766190000000002</v>
      </c>
      <c r="BU41" s="323">
        <v>4.1740409999999999</v>
      </c>
      <c r="BV41" s="323">
        <v>3.9637579999999999</v>
      </c>
    </row>
    <row r="42" spans="1:74" ht="11.1" customHeight="1" x14ac:dyDescent="0.2">
      <c r="A42" s="61" t="s">
        <v>527</v>
      </c>
      <c r="B42" s="622" t="s">
        <v>412</v>
      </c>
      <c r="C42" s="215">
        <v>0.30630000000000002</v>
      </c>
      <c r="D42" s="215">
        <v>0.183092</v>
      </c>
      <c r="E42" s="215">
        <v>0.36121999999999999</v>
      </c>
      <c r="F42" s="215">
        <v>0.44886500000000001</v>
      </c>
      <c r="G42" s="215">
        <v>0.32330399999999998</v>
      </c>
      <c r="H42" s="215">
        <v>0.33785900000000002</v>
      </c>
      <c r="I42" s="215">
        <v>0.424122</v>
      </c>
      <c r="J42" s="215">
        <v>0.31768999999999997</v>
      </c>
      <c r="K42" s="215">
        <v>0.25276199999999999</v>
      </c>
      <c r="L42" s="215">
        <v>0.34043699999999999</v>
      </c>
      <c r="M42" s="215">
        <v>0.30530099999999999</v>
      </c>
      <c r="N42" s="215">
        <v>0.30580400000000002</v>
      </c>
      <c r="O42" s="215">
        <v>0.53988100000000006</v>
      </c>
      <c r="P42" s="215">
        <v>0.279304</v>
      </c>
      <c r="Q42" s="215">
        <v>0.31933099999999998</v>
      </c>
      <c r="R42" s="215">
        <v>0.28250599999999998</v>
      </c>
      <c r="S42" s="215">
        <v>0.35650999999999999</v>
      </c>
      <c r="T42" s="215">
        <v>0.34926499999999999</v>
      </c>
      <c r="U42" s="215">
        <v>0.286827</v>
      </c>
      <c r="V42" s="215">
        <v>0.346273</v>
      </c>
      <c r="W42" s="215">
        <v>0.30193300000000001</v>
      </c>
      <c r="X42" s="215">
        <v>0.32299299999999997</v>
      </c>
      <c r="Y42" s="215">
        <v>0.39425500000000002</v>
      </c>
      <c r="Z42" s="215">
        <v>0.31415399999999999</v>
      </c>
      <c r="AA42" s="215">
        <v>0.32348199999999999</v>
      </c>
      <c r="AB42" s="215">
        <v>0.29887999999999998</v>
      </c>
      <c r="AC42" s="215">
        <v>0.23582800000000001</v>
      </c>
      <c r="AD42" s="215">
        <v>0.408244</v>
      </c>
      <c r="AE42" s="215">
        <v>0.29554399999999997</v>
      </c>
      <c r="AF42" s="215">
        <v>0.28007700000000002</v>
      </c>
      <c r="AG42" s="215">
        <v>0.34620200000000001</v>
      </c>
      <c r="AH42" s="215">
        <v>0.29226400000000002</v>
      </c>
      <c r="AI42" s="215">
        <v>0.34872999999999998</v>
      </c>
      <c r="AJ42" s="215">
        <v>0.273482</v>
      </c>
      <c r="AK42" s="215">
        <v>0.34240999999999999</v>
      </c>
      <c r="AL42" s="215">
        <v>0.36732100000000001</v>
      </c>
      <c r="AM42" s="215">
        <v>0.304176</v>
      </c>
      <c r="AN42" s="215">
        <v>0.30082999999999999</v>
      </c>
      <c r="AO42" s="215">
        <v>0.21696599999999999</v>
      </c>
      <c r="AP42" s="215">
        <v>0.16931499999999999</v>
      </c>
      <c r="AQ42" s="215">
        <v>0.19591900000000001</v>
      </c>
      <c r="AR42" s="215">
        <v>0.32649299999999998</v>
      </c>
      <c r="AS42" s="215">
        <v>0.34117999999999998</v>
      </c>
      <c r="AT42" s="215">
        <v>0.34072799999999998</v>
      </c>
      <c r="AU42" s="215">
        <v>0.27013999999999999</v>
      </c>
      <c r="AV42" s="215">
        <v>0.320297</v>
      </c>
      <c r="AW42" s="215">
        <v>0.219555</v>
      </c>
      <c r="AX42" s="215">
        <v>0.268957</v>
      </c>
      <c r="AY42" s="215">
        <v>0.28493548387000001</v>
      </c>
      <c r="AZ42" s="215">
        <v>0.19941791723999999</v>
      </c>
      <c r="BA42" s="323">
        <v>0.24968799999999999</v>
      </c>
      <c r="BB42" s="323">
        <v>0.23880190000000001</v>
      </c>
      <c r="BC42" s="323">
        <v>0.1730613</v>
      </c>
      <c r="BD42" s="323">
        <v>0.28541</v>
      </c>
      <c r="BE42" s="323">
        <v>0.35099530000000001</v>
      </c>
      <c r="BF42" s="323">
        <v>0.2911416</v>
      </c>
      <c r="BG42" s="323">
        <v>0.28323389999999998</v>
      </c>
      <c r="BH42" s="323">
        <v>0.25764300000000001</v>
      </c>
      <c r="BI42" s="323">
        <v>0.28719050000000002</v>
      </c>
      <c r="BJ42" s="323">
        <v>0.27296199999999998</v>
      </c>
      <c r="BK42" s="323">
        <v>0.29307539999999999</v>
      </c>
      <c r="BL42" s="323">
        <v>0.2737079</v>
      </c>
      <c r="BM42" s="323">
        <v>0.24183370000000001</v>
      </c>
      <c r="BN42" s="323">
        <v>0.23116030000000001</v>
      </c>
      <c r="BO42" s="323">
        <v>0.1659979</v>
      </c>
      <c r="BP42" s="323">
        <v>0.27906950000000003</v>
      </c>
      <c r="BQ42" s="323">
        <v>0.34657949999999998</v>
      </c>
      <c r="BR42" s="323">
        <v>0.28672880000000001</v>
      </c>
      <c r="BS42" s="323">
        <v>0.2799605</v>
      </c>
      <c r="BT42" s="323">
        <v>0.25541350000000002</v>
      </c>
      <c r="BU42" s="323">
        <v>0.2856728</v>
      </c>
      <c r="BV42" s="323">
        <v>0.27163379999999998</v>
      </c>
    </row>
    <row r="43" spans="1:74" ht="11.1" customHeight="1" x14ac:dyDescent="0.2">
      <c r="A43" s="61" t="s">
        <v>764</v>
      </c>
      <c r="B43" s="622" t="s">
        <v>1006</v>
      </c>
      <c r="C43" s="215">
        <v>1.8797280000000001</v>
      </c>
      <c r="D43" s="215">
        <v>1.9049499999999999</v>
      </c>
      <c r="E43" s="215">
        <v>1.947581</v>
      </c>
      <c r="F43" s="215">
        <v>1.907988</v>
      </c>
      <c r="G43" s="215">
        <v>1.988834</v>
      </c>
      <c r="H43" s="215">
        <v>2.0722860000000001</v>
      </c>
      <c r="I43" s="215">
        <v>2.144825</v>
      </c>
      <c r="J43" s="215">
        <v>2.2931680000000001</v>
      </c>
      <c r="K43" s="215">
        <v>2.0400450000000001</v>
      </c>
      <c r="L43" s="215">
        <v>1.9812639999999999</v>
      </c>
      <c r="M43" s="215">
        <v>2.0800299999999998</v>
      </c>
      <c r="N43" s="215">
        <v>1.901221</v>
      </c>
      <c r="O43" s="215">
        <v>1.927489</v>
      </c>
      <c r="P43" s="215">
        <v>1.7967569999999999</v>
      </c>
      <c r="Q43" s="215">
        <v>1.804252</v>
      </c>
      <c r="R43" s="215">
        <v>1.968693</v>
      </c>
      <c r="S43" s="215">
        <v>2.105464</v>
      </c>
      <c r="T43" s="215">
        <v>2.1532399999999998</v>
      </c>
      <c r="U43" s="215">
        <v>2.2618879999999999</v>
      </c>
      <c r="V43" s="215">
        <v>2.1474329999999999</v>
      </c>
      <c r="W43" s="215">
        <v>2.0210219999999999</v>
      </c>
      <c r="X43" s="215">
        <v>1.858595</v>
      </c>
      <c r="Y43" s="215">
        <v>2.016829</v>
      </c>
      <c r="Z43" s="215">
        <v>1.8806389999999999</v>
      </c>
      <c r="AA43" s="215">
        <v>1.781074</v>
      </c>
      <c r="AB43" s="215">
        <v>1.6645049999999999</v>
      </c>
      <c r="AC43" s="215">
        <v>1.8854340000000001</v>
      </c>
      <c r="AD43" s="215">
        <v>1.868789</v>
      </c>
      <c r="AE43" s="215">
        <v>2.0132560000000002</v>
      </c>
      <c r="AF43" s="215">
        <v>2.2080860000000002</v>
      </c>
      <c r="AG43" s="215">
        <v>2.1886019999999999</v>
      </c>
      <c r="AH43" s="215">
        <v>2.357037</v>
      </c>
      <c r="AI43" s="215">
        <v>2.1141749999999999</v>
      </c>
      <c r="AJ43" s="215">
        <v>2.1448770000000001</v>
      </c>
      <c r="AK43" s="215">
        <v>1.8001750000000001</v>
      </c>
      <c r="AL43" s="215">
        <v>1.753652</v>
      </c>
      <c r="AM43" s="215">
        <v>1.7638199999999999</v>
      </c>
      <c r="AN43" s="215">
        <v>1.5467040000000001</v>
      </c>
      <c r="AO43" s="215">
        <v>1.7129639999999999</v>
      </c>
      <c r="AP43" s="215">
        <v>1.841072</v>
      </c>
      <c r="AQ43" s="215">
        <v>1.935629</v>
      </c>
      <c r="AR43" s="215">
        <v>2.0676899999999998</v>
      </c>
      <c r="AS43" s="215">
        <v>2.238807</v>
      </c>
      <c r="AT43" s="215">
        <v>2.1708050000000001</v>
      </c>
      <c r="AU43" s="215">
        <v>2.0181</v>
      </c>
      <c r="AV43" s="215">
        <v>1.850538</v>
      </c>
      <c r="AW43" s="215">
        <v>1.908342</v>
      </c>
      <c r="AX43" s="215">
        <v>1.88646</v>
      </c>
      <c r="AY43" s="215">
        <v>1.8482863</v>
      </c>
      <c r="AZ43" s="215">
        <v>1.6520087000000001</v>
      </c>
      <c r="BA43" s="323">
        <v>1.741744</v>
      </c>
      <c r="BB43" s="323">
        <v>1.845086</v>
      </c>
      <c r="BC43" s="323">
        <v>1.9212610000000001</v>
      </c>
      <c r="BD43" s="323">
        <v>2.0978469999999998</v>
      </c>
      <c r="BE43" s="323">
        <v>2.1071580000000001</v>
      </c>
      <c r="BF43" s="323">
        <v>2.2094969999999998</v>
      </c>
      <c r="BG43" s="323">
        <v>2.0002800000000001</v>
      </c>
      <c r="BH43" s="323">
        <v>1.9262159999999999</v>
      </c>
      <c r="BI43" s="323">
        <v>1.9014549999999999</v>
      </c>
      <c r="BJ43" s="323">
        <v>1.797102</v>
      </c>
      <c r="BK43" s="323">
        <v>1.794163</v>
      </c>
      <c r="BL43" s="323">
        <v>1.660817</v>
      </c>
      <c r="BM43" s="323">
        <v>1.744122</v>
      </c>
      <c r="BN43" s="323">
        <v>1.824722</v>
      </c>
      <c r="BO43" s="323">
        <v>1.9104760000000001</v>
      </c>
      <c r="BP43" s="323">
        <v>2.0819019999999999</v>
      </c>
      <c r="BQ43" s="323">
        <v>2.1019869999999998</v>
      </c>
      <c r="BR43" s="323">
        <v>2.1903779999999999</v>
      </c>
      <c r="BS43" s="323">
        <v>1.9920150000000001</v>
      </c>
      <c r="BT43" s="323">
        <v>1.9238</v>
      </c>
      <c r="BU43" s="323">
        <v>1.8893409999999999</v>
      </c>
      <c r="BV43" s="323">
        <v>1.777854</v>
      </c>
    </row>
    <row r="44" spans="1:74" ht="11.1" customHeight="1" x14ac:dyDescent="0.2">
      <c r="A44" s="61" t="s">
        <v>528</v>
      </c>
      <c r="B44" s="622" t="s">
        <v>193</v>
      </c>
      <c r="C44" s="215">
        <v>19.062802999999999</v>
      </c>
      <c r="D44" s="215">
        <v>19.846603999999999</v>
      </c>
      <c r="E44" s="215">
        <v>19.728204000000002</v>
      </c>
      <c r="F44" s="215">
        <v>19.340226999999999</v>
      </c>
      <c r="G44" s="215">
        <v>19.328156</v>
      </c>
      <c r="H44" s="215">
        <v>19.846174000000001</v>
      </c>
      <c r="I44" s="215">
        <v>19.775659999999998</v>
      </c>
      <c r="J44" s="215">
        <v>20.274784</v>
      </c>
      <c r="K44" s="215">
        <v>19.756827000000001</v>
      </c>
      <c r="L44" s="215">
        <v>19.650106999999998</v>
      </c>
      <c r="M44" s="215">
        <v>19.658868999999999</v>
      </c>
      <c r="N44" s="215">
        <v>19.983958999999999</v>
      </c>
      <c r="O44" s="215">
        <v>19.322845999999998</v>
      </c>
      <c r="P44" s="215">
        <v>19.190404000000001</v>
      </c>
      <c r="Q44" s="215">
        <v>20.060123999999998</v>
      </c>
      <c r="R44" s="215">
        <v>19.595324999999999</v>
      </c>
      <c r="S44" s="215">
        <v>20.066244999999999</v>
      </c>
      <c r="T44" s="215">
        <v>20.561246000000001</v>
      </c>
      <c r="U44" s="215">
        <v>20.118924</v>
      </c>
      <c r="V44" s="215">
        <v>20.251193000000001</v>
      </c>
      <c r="W44" s="215">
        <v>19.640611</v>
      </c>
      <c r="X44" s="215">
        <v>19.989650999999999</v>
      </c>
      <c r="Y44" s="215">
        <v>20.307238000000002</v>
      </c>
      <c r="Z44" s="215">
        <v>20.323454999999999</v>
      </c>
      <c r="AA44" s="215">
        <v>20.545141000000001</v>
      </c>
      <c r="AB44" s="215">
        <v>19.678706999999999</v>
      </c>
      <c r="AC44" s="215">
        <v>20.756360000000001</v>
      </c>
      <c r="AD44" s="215">
        <v>20.036521</v>
      </c>
      <c r="AE44" s="215">
        <v>20.247367000000001</v>
      </c>
      <c r="AF44" s="215">
        <v>20.790271000000001</v>
      </c>
      <c r="AG44" s="215">
        <v>20.682276999999999</v>
      </c>
      <c r="AH44" s="215">
        <v>21.358391999999998</v>
      </c>
      <c r="AI44" s="215">
        <v>20.082809000000001</v>
      </c>
      <c r="AJ44" s="215">
        <v>20.734406</v>
      </c>
      <c r="AK44" s="215">
        <v>20.746514000000001</v>
      </c>
      <c r="AL44" s="215">
        <v>20.303449000000001</v>
      </c>
      <c r="AM44" s="215">
        <v>20.452114999999999</v>
      </c>
      <c r="AN44" s="215">
        <v>20.193715999999998</v>
      </c>
      <c r="AO44" s="215">
        <v>20.204429999999999</v>
      </c>
      <c r="AP44" s="215">
        <v>20.112278</v>
      </c>
      <c r="AQ44" s="215">
        <v>20.259079</v>
      </c>
      <c r="AR44" s="215">
        <v>20.603662</v>
      </c>
      <c r="AS44" s="215">
        <v>20.741786000000001</v>
      </c>
      <c r="AT44" s="215">
        <v>21.062179</v>
      </c>
      <c r="AU44" s="215">
        <v>20.221131</v>
      </c>
      <c r="AV44" s="215">
        <v>20.771643999999998</v>
      </c>
      <c r="AW44" s="215">
        <v>20.589673999999999</v>
      </c>
      <c r="AX44" s="215">
        <v>20.290372000000001</v>
      </c>
      <c r="AY44" s="215">
        <v>19.737483516000001</v>
      </c>
      <c r="AZ44" s="215">
        <v>19.935765074999999</v>
      </c>
      <c r="BA44" s="323">
        <v>20.142099999999999</v>
      </c>
      <c r="BB44" s="323">
        <v>20.002680000000002</v>
      </c>
      <c r="BC44" s="323">
        <v>20.210529999999999</v>
      </c>
      <c r="BD44" s="323">
        <v>20.868110000000001</v>
      </c>
      <c r="BE44" s="323">
        <v>20.938970000000001</v>
      </c>
      <c r="BF44" s="323">
        <v>21.397829999999999</v>
      </c>
      <c r="BG44" s="323">
        <v>20.61891</v>
      </c>
      <c r="BH44" s="323">
        <v>21.007809999999999</v>
      </c>
      <c r="BI44" s="323">
        <v>20.793980000000001</v>
      </c>
      <c r="BJ44" s="323">
        <v>20.59789</v>
      </c>
      <c r="BK44" s="323">
        <v>20.57207</v>
      </c>
      <c r="BL44" s="323">
        <v>20.448589999999999</v>
      </c>
      <c r="BM44" s="323">
        <v>20.544589999999999</v>
      </c>
      <c r="BN44" s="323">
        <v>20.385069999999999</v>
      </c>
      <c r="BO44" s="323">
        <v>20.4117</v>
      </c>
      <c r="BP44" s="323">
        <v>20.863800000000001</v>
      </c>
      <c r="BQ44" s="323">
        <v>21.045480000000001</v>
      </c>
      <c r="BR44" s="323">
        <v>21.309090000000001</v>
      </c>
      <c r="BS44" s="323">
        <v>20.657779999999999</v>
      </c>
      <c r="BT44" s="323">
        <v>20.97758</v>
      </c>
      <c r="BU44" s="323">
        <v>20.82517</v>
      </c>
      <c r="BV44" s="323">
        <v>20.584810000000001</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751"/>
      <c r="AY45" s="751"/>
      <c r="AZ45" s="751"/>
      <c r="BA45" s="751"/>
      <c r="BB45" s="751"/>
      <c r="BC45" s="751"/>
      <c r="BD45" s="751"/>
      <c r="BE45" s="751"/>
      <c r="BF45" s="751"/>
      <c r="BG45" s="751"/>
      <c r="BH45" s="751"/>
      <c r="BI45" s="751"/>
      <c r="BJ45" s="751"/>
      <c r="BK45" s="751"/>
      <c r="BL45" s="326"/>
      <c r="BM45" s="326"/>
      <c r="BN45" s="326"/>
      <c r="BO45" s="326"/>
      <c r="BP45" s="326"/>
      <c r="BQ45" s="326"/>
      <c r="BR45" s="326"/>
      <c r="BS45" s="326"/>
      <c r="BT45" s="326"/>
      <c r="BU45" s="326"/>
      <c r="BV45" s="326"/>
    </row>
    <row r="46" spans="1:74" ht="11.1" customHeight="1" x14ac:dyDescent="0.2">
      <c r="A46" s="61" t="s">
        <v>765</v>
      </c>
      <c r="B46" s="177" t="s">
        <v>1015</v>
      </c>
      <c r="C46" s="215">
        <v>4.7299939999999996</v>
      </c>
      <c r="D46" s="215">
        <v>5.1320319999999997</v>
      </c>
      <c r="E46" s="215">
        <v>4.9096489999999999</v>
      </c>
      <c r="F46" s="215">
        <v>4.6267740000000002</v>
      </c>
      <c r="G46" s="215">
        <v>4.4412349999999998</v>
      </c>
      <c r="H46" s="215">
        <v>4.6172149999999998</v>
      </c>
      <c r="I46" s="215">
        <v>5.3058040000000002</v>
      </c>
      <c r="J46" s="215">
        <v>5.2257300000000004</v>
      </c>
      <c r="K46" s="215">
        <v>4.7600350000000002</v>
      </c>
      <c r="L46" s="215">
        <v>4.7145190000000001</v>
      </c>
      <c r="M46" s="215">
        <v>4.8665770000000004</v>
      </c>
      <c r="N46" s="215">
        <v>4.2185759999999997</v>
      </c>
      <c r="O46" s="215">
        <v>5.1005070000000003</v>
      </c>
      <c r="P46" s="215">
        <v>3.5726979999999999</v>
      </c>
      <c r="Q46" s="215">
        <v>4.1297829999999998</v>
      </c>
      <c r="R46" s="215">
        <v>4.0448409999999999</v>
      </c>
      <c r="S46" s="215">
        <v>4.4975569999999996</v>
      </c>
      <c r="T46" s="215">
        <v>4.0733129999999997</v>
      </c>
      <c r="U46" s="215">
        <v>3.662798</v>
      </c>
      <c r="V46" s="215">
        <v>4.4469370000000001</v>
      </c>
      <c r="W46" s="215">
        <v>3.4636330000000002</v>
      </c>
      <c r="X46" s="215">
        <v>2.6545200000000002</v>
      </c>
      <c r="Y46" s="215">
        <v>2.732186</v>
      </c>
      <c r="Z46" s="215">
        <v>2.7991709999999999</v>
      </c>
      <c r="AA46" s="215">
        <v>3.8190620000000002</v>
      </c>
      <c r="AB46" s="215">
        <v>2.678636</v>
      </c>
      <c r="AC46" s="215">
        <v>2.4852979999999998</v>
      </c>
      <c r="AD46" s="215">
        <v>2.5779529999999999</v>
      </c>
      <c r="AE46" s="215">
        <v>2.5096630000000002</v>
      </c>
      <c r="AF46" s="215">
        <v>2.9023219999999998</v>
      </c>
      <c r="AG46" s="215">
        <v>2.2306110000000001</v>
      </c>
      <c r="AH46" s="215">
        <v>3.269943</v>
      </c>
      <c r="AI46" s="215">
        <v>2.473986</v>
      </c>
      <c r="AJ46" s="215">
        <v>1.4567600000000001</v>
      </c>
      <c r="AK46" s="215">
        <v>0.99141100000000004</v>
      </c>
      <c r="AL46" s="215">
        <v>0.71958900000000003</v>
      </c>
      <c r="AM46" s="215">
        <v>1.5889139999999999</v>
      </c>
      <c r="AN46" s="215">
        <v>0.17552999999999999</v>
      </c>
      <c r="AO46" s="215">
        <v>0.841638</v>
      </c>
      <c r="AP46" s="215">
        <v>1.0173479999999999</v>
      </c>
      <c r="AQ46" s="215">
        <v>1.5827089999999999</v>
      </c>
      <c r="AR46" s="215">
        <v>0.50621700000000003</v>
      </c>
      <c r="AS46" s="215">
        <v>1.4658720000000001</v>
      </c>
      <c r="AT46" s="215">
        <v>0.84853500000000004</v>
      </c>
      <c r="AU46" s="215">
        <v>-8.9110999999999996E-2</v>
      </c>
      <c r="AV46" s="215">
        <v>-0.38927699999999998</v>
      </c>
      <c r="AW46" s="215">
        <v>-0.77134000000000003</v>
      </c>
      <c r="AX46" s="215">
        <v>-0.48740899999999998</v>
      </c>
      <c r="AY46" s="215">
        <v>-1.2469134534999999</v>
      </c>
      <c r="AZ46" s="215">
        <v>-1.7889218066000001</v>
      </c>
      <c r="BA46" s="323">
        <v>-0.62908359999999997</v>
      </c>
      <c r="BB46" s="323">
        <v>-0.51869169999999998</v>
      </c>
      <c r="BC46" s="323">
        <v>-0.30673260000000002</v>
      </c>
      <c r="BD46" s="323">
        <v>6.6341999999999998E-2</v>
      </c>
      <c r="BE46" s="323">
        <v>-0.16585510000000001</v>
      </c>
      <c r="BF46" s="323">
        <v>0.20451829999999999</v>
      </c>
      <c r="BG46" s="323">
        <v>-0.56975260000000005</v>
      </c>
      <c r="BH46" s="323">
        <v>-0.3586413</v>
      </c>
      <c r="BI46" s="323">
        <v>-0.51414079999999995</v>
      </c>
      <c r="BJ46" s="323">
        <v>-1.4434549999999999</v>
      </c>
      <c r="BK46" s="323">
        <v>-0.58855630000000003</v>
      </c>
      <c r="BL46" s="323">
        <v>-0.22271340000000001</v>
      </c>
      <c r="BM46" s="323">
        <v>-0.1740564</v>
      </c>
      <c r="BN46" s="323">
        <v>-5.7046399999999997E-2</v>
      </c>
      <c r="BO46" s="323">
        <v>0.13324730000000001</v>
      </c>
      <c r="BP46" s="323">
        <v>-9.0330900000000006E-2</v>
      </c>
      <c r="BQ46" s="323">
        <v>2.9478899999999999E-2</v>
      </c>
      <c r="BR46" s="323">
        <v>0.37259500000000001</v>
      </c>
      <c r="BS46" s="323">
        <v>-0.31477919999999998</v>
      </c>
      <c r="BT46" s="323">
        <v>-0.2143447</v>
      </c>
      <c r="BU46" s="323">
        <v>-0.72575140000000005</v>
      </c>
      <c r="BV46" s="323">
        <v>-1.859483</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326"/>
      <c r="BB47" s="326"/>
      <c r="BC47" s="326"/>
      <c r="BD47" s="326"/>
      <c r="BE47" s="326"/>
      <c r="BF47" s="326"/>
      <c r="BG47" s="326"/>
      <c r="BH47" s="326"/>
      <c r="BI47" s="326"/>
      <c r="BJ47" s="326"/>
      <c r="BK47" s="326"/>
      <c r="BL47" s="326"/>
      <c r="BM47" s="326"/>
      <c r="BN47" s="326"/>
      <c r="BO47" s="326"/>
      <c r="BP47" s="326"/>
      <c r="BQ47" s="326"/>
      <c r="BR47" s="326"/>
      <c r="BS47" s="326"/>
      <c r="BT47" s="326"/>
      <c r="BU47" s="326"/>
      <c r="BV47" s="326"/>
    </row>
    <row r="48" spans="1:74" ht="11.1" customHeight="1" x14ac:dyDescent="0.2">
      <c r="A48" s="57"/>
      <c r="B48" s="65" t="s">
        <v>767</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401"/>
      <c r="BB48" s="401"/>
      <c r="BC48" s="401"/>
      <c r="BD48" s="401"/>
      <c r="BE48" s="401"/>
      <c r="BF48" s="401"/>
      <c r="BG48" s="401"/>
      <c r="BH48" s="401"/>
      <c r="BI48" s="401"/>
      <c r="BJ48" s="401"/>
      <c r="BK48" s="63"/>
      <c r="BL48" s="63"/>
      <c r="BM48" s="63"/>
      <c r="BN48" s="63"/>
      <c r="BO48" s="63"/>
      <c r="BP48" s="63"/>
      <c r="BQ48" s="63"/>
      <c r="BR48" s="63"/>
      <c r="BS48" s="63"/>
      <c r="BT48" s="63"/>
      <c r="BU48" s="63"/>
      <c r="BV48" s="401"/>
    </row>
    <row r="49" spans="1:74" ht="11.1" customHeight="1" x14ac:dyDescent="0.2">
      <c r="A49" s="57"/>
      <c r="B49" s="66" t="s">
        <v>116</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401"/>
      <c r="BB49" s="401"/>
      <c r="BC49" s="401"/>
      <c r="BD49" s="401"/>
      <c r="BE49" s="401"/>
      <c r="BF49" s="401"/>
      <c r="BG49" s="401"/>
      <c r="BH49" s="401"/>
      <c r="BI49" s="401"/>
      <c r="BJ49" s="401"/>
      <c r="BK49" s="401"/>
      <c r="BL49" s="401"/>
      <c r="BM49" s="401"/>
      <c r="BN49" s="401"/>
      <c r="BO49" s="401"/>
      <c r="BP49" s="401"/>
      <c r="BQ49" s="401"/>
      <c r="BR49" s="401"/>
      <c r="BS49" s="401"/>
      <c r="BT49" s="401"/>
      <c r="BU49" s="401"/>
      <c r="BV49" s="401"/>
    </row>
    <row r="50" spans="1:74" ht="11.1" customHeight="1" x14ac:dyDescent="0.2">
      <c r="A50" s="61" t="s">
        <v>529</v>
      </c>
      <c r="B50" s="175" t="s">
        <v>413</v>
      </c>
      <c r="C50" s="68">
        <v>471.767</v>
      </c>
      <c r="D50" s="68">
        <v>492.15300000000002</v>
      </c>
      <c r="E50" s="68">
        <v>504.81099999999998</v>
      </c>
      <c r="F50" s="68">
        <v>509.32299999999998</v>
      </c>
      <c r="G50" s="68">
        <v>511.86099999999999</v>
      </c>
      <c r="H50" s="68">
        <v>500.85700000000003</v>
      </c>
      <c r="I50" s="68">
        <v>493.45800000000003</v>
      </c>
      <c r="J50" s="68">
        <v>486.67500000000001</v>
      </c>
      <c r="K50" s="68">
        <v>471.53699999999998</v>
      </c>
      <c r="L50" s="68">
        <v>491.20299999999997</v>
      </c>
      <c r="M50" s="68">
        <v>490.73399999999998</v>
      </c>
      <c r="N50" s="68">
        <v>484.62200000000001</v>
      </c>
      <c r="O50" s="68">
        <v>506.798</v>
      </c>
      <c r="P50" s="68">
        <v>525.41899999999998</v>
      </c>
      <c r="Q50" s="68">
        <v>538.59500000000003</v>
      </c>
      <c r="R50" s="68">
        <v>524.28599999999994</v>
      </c>
      <c r="S50" s="68">
        <v>516.80799999999999</v>
      </c>
      <c r="T50" s="68">
        <v>501.55700000000002</v>
      </c>
      <c r="U50" s="68">
        <v>483.411</v>
      </c>
      <c r="V50" s="68">
        <v>459.98200000000003</v>
      </c>
      <c r="W50" s="68">
        <v>469.58800000000002</v>
      </c>
      <c r="X50" s="68">
        <v>459.73099999999999</v>
      </c>
      <c r="Y50" s="68">
        <v>453.05399999999997</v>
      </c>
      <c r="Z50" s="68">
        <v>421.64600000000002</v>
      </c>
      <c r="AA50" s="68">
        <v>420.76</v>
      </c>
      <c r="AB50" s="68">
        <v>423.84300000000002</v>
      </c>
      <c r="AC50" s="68">
        <v>424.93900000000002</v>
      </c>
      <c r="AD50" s="68">
        <v>436.57799999999997</v>
      </c>
      <c r="AE50" s="68">
        <v>434.197</v>
      </c>
      <c r="AF50" s="68">
        <v>415.15199999999999</v>
      </c>
      <c r="AG50" s="68">
        <v>409.64100000000002</v>
      </c>
      <c r="AH50" s="68">
        <v>407.58300000000003</v>
      </c>
      <c r="AI50" s="68">
        <v>416.68400000000003</v>
      </c>
      <c r="AJ50" s="68">
        <v>433.80799999999999</v>
      </c>
      <c r="AK50" s="68">
        <v>449.37900000000002</v>
      </c>
      <c r="AL50" s="68">
        <v>442.50099999999998</v>
      </c>
      <c r="AM50" s="68">
        <v>448.80399999999997</v>
      </c>
      <c r="AN50" s="68">
        <v>451.72800000000001</v>
      </c>
      <c r="AO50" s="68">
        <v>459.322</v>
      </c>
      <c r="AP50" s="68">
        <v>468.82900000000001</v>
      </c>
      <c r="AQ50" s="68">
        <v>480.15800000000002</v>
      </c>
      <c r="AR50" s="68">
        <v>463.96100000000001</v>
      </c>
      <c r="AS50" s="68">
        <v>442.05</v>
      </c>
      <c r="AT50" s="68">
        <v>430.81599999999997</v>
      </c>
      <c r="AU50" s="68">
        <v>426.45600000000002</v>
      </c>
      <c r="AV50" s="68">
        <v>444.23399999999998</v>
      </c>
      <c r="AW50" s="68">
        <v>446.92899999999997</v>
      </c>
      <c r="AX50" s="68">
        <v>432.93700000000001</v>
      </c>
      <c r="AY50" s="68">
        <v>436.07457142999999</v>
      </c>
      <c r="AZ50" s="68">
        <v>446.81311234999998</v>
      </c>
      <c r="BA50" s="325">
        <v>470.20190000000002</v>
      </c>
      <c r="BB50" s="325">
        <v>488.8073</v>
      </c>
      <c r="BC50" s="325">
        <v>500.55259999999998</v>
      </c>
      <c r="BD50" s="325">
        <v>500.65230000000003</v>
      </c>
      <c r="BE50" s="325">
        <v>493.57990000000001</v>
      </c>
      <c r="BF50" s="325">
        <v>486.62490000000003</v>
      </c>
      <c r="BG50" s="325">
        <v>483.78269999999998</v>
      </c>
      <c r="BH50" s="325">
        <v>494.4667</v>
      </c>
      <c r="BI50" s="325">
        <v>493.71010000000001</v>
      </c>
      <c r="BJ50" s="325">
        <v>476.12470000000002</v>
      </c>
      <c r="BK50" s="325">
        <v>474.43389999999999</v>
      </c>
      <c r="BL50" s="325">
        <v>485.62580000000003</v>
      </c>
      <c r="BM50" s="325">
        <v>496.54070000000002</v>
      </c>
      <c r="BN50" s="325">
        <v>500.1875</v>
      </c>
      <c r="BO50" s="325">
        <v>498.57780000000002</v>
      </c>
      <c r="BP50" s="325">
        <v>481.83210000000003</v>
      </c>
      <c r="BQ50" s="325">
        <v>467.15600000000001</v>
      </c>
      <c r="BR50" s="325">
        <v>458.90069999999997</v>
      </c>
      <c r="BS50" s="325">
        <v>460.1318</v>
      </c>
      <c r="BT50" s="325">
        <v>472.94850000000002</v>
      </c>
      <c r="BU50" s="325">
        <v>473.47070000000002</v>
      </c>
      <c r="BV50" s="325">
        <v>459.73480000000001</v>
      </c>
    </row>
    <row r="51" spans="1:74" ht="11.1" customHeight="1" x14ac:dyDescent="0.2">
      <c r="A51" s="616" t="s">
        <v>1004</v>
      </c>
      <c r="B51" s="66" t="s">
        <v>1005</v>
      </c>
      <c r="C51" s="68">
        <v>164.14</v>
      </c>
      <c r="D51" s="68">
        <v>147.08500000000001</v>
      </c>
      <c r="E51" s="68">
        <v>152.489</v>
      </c>
      <c r="F51" s="68">
        <v>167.94900000000001</v>
      </c>
      <c r="G51" s="68">
        <v>184.971</v>
      </c>
      <c r="H51" s="68">
        <v>209.87799999999999</v>
      </c>
      <c r="I51" s="68">
        <v>228.77</v>
      </c>
      <c r="J51" s="68">
        <v>247.136</v>
      </c>
      <c r="K51" s="68">
        <v>250.833</v>
      </c>
      <c r="L51" s="68">
        <v>242.93700000000001</v>
      </c>
      <c r="M51" s="68">
        <v>232.63399999999999</v>
      </c>
      <c r="N51" s="68">
        <v>200.19499999999999</v>
      </c>
      <c r="O51" s="68">
        <v>164.89</v>
      </c>
      <c r="P51" s="68">
        <v>153.61799999999999</v>
      </c>
      <c r="Q51" s="68">
        <v>147.55500000000001</v>
      </c>
      <c r="R51" s="68">
        <v>153.34399999999999</v>
      </c>
      <c r="S51" s="68">
        <v>170.21100000000001</v>
      </c>
      <c r="T51" s="68">
        <v>189.858</v>
      </c>
      <c r="U51" s="68">
        <v>205.81299999999999</v>
      </c>
      <c r="V51" s="68">
        <v>229.815</v>
      </c>
      <c r="W51" s="68">
        <v>228.66300000000001</v>
      </c>
      <c r="X51" s="68">
        <v>230.67599999999999</v>
      </c>
      <c r="Y51" s="68">
        <v>216.48500000000001</v>
      </c>
      <c r="Z51" s="68">
        <v>190.00399999999999</v>
      </c>
      <c r="AA51" s="68">
        <v>155.733</v>
      </c>
      <c r="AB51" s="68">
        <v>140.93799999999999</v>
      </c>
      <c r="AC51" s="68">
        <v>138.643</v>
      </c>
      <c r="AD51" s="68">
        <v>144.804</v>
      </c>
      <c r="AE51" s="68">
        <v>162.13300000000001</v>
      </c>
      <c r="AF51" s="68">
        <v>180.93700000000001</v>
      </c>
      <c r="AG51" s="68">
        <v>196.48599999999999</v>
      </c>
      <c r="AH51" s="68">
        <v>213.55099999999999</v>
      </c>
      <c r="AI51" s="68">
        <v>225.29499999999999</v>
      </c>
      <c r="AJ51" s="68">
        <v>225.428</v>
      </c>
      <c r="AK51" s="68">
        <v>209.316</v>
      </c>
      <c r="AL51" s="68">
        <v>189.024</v>
      </c>
      <c r="AM51" s="68">
        <v>165.73699999999999</v>
      </c>
      <c r="AN51" s="68">
        <v>155.17500000000001</v>
      </c>
      <c r="AO51" s="68">
        <v>162.99299999999999</v>
      </c>
      <c r="AP51" s="68">
        <v>179.321</v>
      </c>
      <c r="AQ51" s="68">
        <v>206.405</v>
      </c>
      <c r="AR51" s="68">
        <v>228.93</v>
      </c>
      <c r="AS51" s="68">
        <v>241.17699999999999</v>
      </c>
      <c r="AT51" s="68">
        <v>259.96600000000001</v>
      </c>
      <c r="AU51" s="68">
        <v>267.09800000000001</v>
      </c>
      <c r="AV51" s="68">
        <v>257.13900000000001</v>
      </c>
      <c r="AW51" s="68">
        <v>237.20400000000001</v>
      </c>
      <c r="AX51" s="68">
        <v>217.72200000000001</v>
      </c>
      <c r="AY51" s="68">
        <v>197.209</v>
      </c>
      <c r="AZ51" s="68">
        <v>179.18663716</v>
      </c>
      <c r="BA51" s="325">
        <v>179.08330000000001</v>
      </c>
      <c r="BB51" s="325">
        <v>190.09649999999999</v>
      </c>
      <c r="BC51" s="325">
        <v>208.19</v>
      </c>
      <c r="BD51" s="325">
        <v>224.74969999999999</v>
      </c>
      <c r="BE51" s="325">
        <v>238.31870000000001</v>
      </c>
      <c r="BF51" s="325">
        <v>256.06959999999998</v>
      </c>
      <c r="BG51" s="325">
        <v>260.1694</v>
      </c>
      <c r="BH51" s="325">
        <v>253.3793</v>
      </c>
      <c r="BI51" s="325">
        <v>239.0384</v>
      </c>
      <c r="BJ51" s="325">
        <v>213.315</v>
      </c>
      <c r="BK51" s="325">
        <v>185.58240000000001</v>
      </c>
      <c r="BL51" s="325">
        <v>172.08709999999999</v>
      </c>
      <c r="BM51" s="325">
        <v>173.86699999999999</v>
      </c>
      <c r="BN51" s="325">
        <v>185.8057</v>
      </c>
      <c r="BO51" s="325">
        <v>205.3262</v>
      </c>
      <c r="BP51" s="325">
        <v>223.10679999999999</v>
      </c>
      <c r="BQ51" s="325">
        <v>237.22389999999999</v>
      </c>
      <c r="BR51" s="325">
        <v>256.02730000000003</v>
      </c>
      <c r="BS51" s="325">
        <v>259.863</v>
      </c>
      <c r="BT51" s="325">
        <v>254.2303</v>
      </c>
      <c r="BU51" s="325">
        <v>240.66390000000001</v>
      </c>
      <c r="BV51" s="325">
        <v>216.17179999999999</v>
      </c>
    </row>
    <row r="52" spans="1:74" ht="11.1" customHeight="1" x14ac:dyDescent="0.2">
      <c r="A52" s="61" t="s">
        <v>768</v>
      </c>
      <c r="B52" s="175" t="s">
        <v>409</v>
      </c>
      <c r="C52" s="68">
        <v>88.222999999999999</v>
      </c>
      <c r="D52" s="68">
        <v>89.623999999999995</v>
      </c>
      <c r="E52" s="68">
        <v>91.641999999999996</v>
      </c>
      <c r="F52" s="68">
        <v>90.423000000000002</v>
      </c>
      <c r="G52" s="68">
        <v>90.254999999999995</v>
      </c>
      <c r="H52" s="68">
        <v>86.798000000000002</v>
      </c>
      <c r="I52" s="68">
        <v>88.313999999999993</v>
      </c>
      <c r="J52" s="68">
        <v>84.325999999999993</v>
      </c>
      <c r="K52" s="68">
        <v>83.522000000000006</v>
      </c>
      <c r="L52" s="68">
        <v>85.605000000000004</v>
      </c>
      <c r="M52" s="68">
        <v>82.849000000000004</v>
      </c>
      <c r="N52" s="68">
        <v>80.323999999999998</v>
      </c>
      <c r="O52" s="68">
        <v>89.12</v>
      </c>
      <c r="P52" s="68">
        <v>89.850999999999999</v>
      </c>
      <c r="Q52" s="68">
        <v>91.941000000000003</v>
      </c>
      <c r="R52" s="68">
        <v>92.820999999999998</v>
      </c>
      <c r="S52" s="68">
        <v>95.912999999999997</v>
      </c>
      <c r="T52" s="68">
        <v>89.855000000000004</v>
      </c>
      <c r="U52" s="68">
        <v>90.182000000000002</v>
      </c>
      <c r="V52" s="68">
        <v>90.724999999999994</v>
      </c>
      <c r="W52" s="68">
        <v>91.558000000000007</v>
      </c>
      <c r="X52" s="68">
        <v>90.662000000000006</v>
      </c>
      <c r="Y52" s="68">
        <v>87.506</v>
      </c>
      <c r="Z52" s="68">
        <v>86.337000000000003</v>
      </c>
      <c r="AA52" s="68">
        <v>89.622</v>
      </c>
      <c r="AB52" s="68">
        <v>90.224000000000004</v>
      </c>
      <c r="AC52" s="68">
        <v>98.087999999999994</v>
      </c>
      <c r="AD52" s="68">
        <v>94.052999999999997</v>
      </c>
      <c r="AE52" s="68">
        <v>93.906999999999996</v>
      </c>
      <c r="AF52" s="68">
        <v>92.227000000000004</v>
      </c>
      <c r="AG52" s="68">
        <v>89.381</v>
      </c>
      <c r="AH52" s="68">
        <v>89.561999999999998</v>
      </c>
      <c r="AI52" s="68">
        <v>91.900999999999996</v>
      </c>
      <c r="AJ52" s="68">
        <v>92.063999999999993</v>
      </c>
      <c r="AK52" s="68">
        <v>91.834999999999994</v>
      </c>
      <c r="AL52" s="68">
        <v>85.909000000000006</v>
      </c>
      <c r="AM52" s="68">
        <v>89.003</v>
      </c>
      <c r="AN52" s="68">
        <v>92.825000000000003</v>
      </c>
      <c r="AO52" s="68">
        <v>91.960999999999999</v>
      </c>
      <c r="AP52" s="68">
        <v>96.106999999999999</v>
      </c>
      <c r="AQ52" s="68">
        <v>97.933999999999997</v>
      </c>
      <c r="AR52" s="68">
        <v>95.903000000000006</v>
      </c>
      <c r="AS52" s="68">
        <v>96.116</v>
      </c>
      <c r="AT52" s="68">
        <v>94.661000000000001</v>
      </c>
      <c r="AU52" s="68">
        <v>92.212999999999994</v>
      </c>
      <c r="AV52" s="68">
        <v>98.346999999999994</v>
      </c>
      <c r="AW52" s="68">
        <v>94.694999999999993</v>
      </c>
      <c r="AX52" s="68">
        <v>89.400999999999996</v>
      </c>
      <c r="AY52" s="68">
        <v>92.762285714000001</v>
      </c>
      <c r="AZ52" s="68">
        <v>97.973622859000002</v>
      </c>
      <c r="BA52" s="325">
        <v>97.320580000000007</v>
      </c>
      <c r="BB52" s="325">
        <v>97.023210000000006</v>
      </c>
      <c r="BC52" s="325">
        <v>94.147989999999993</v>
      </c>
      <c r="BD52" s="325">
        <v>93.4649</v>
      </c>
      <c r="BE52" s="325">
        <v>91.291910000000001</v>
      </c>
      <c r="BF52" s="325">
        <v>89.554349999999999</v>
      </c>
      <c r="BG52" s="325">
        <v>90.230860000000007</v>
      </c>
      <c r="BH52" s="325">
        <v>92.267799999999994</v>
      </c>
      <c r="BI52" s="325">
        <v>89.659630000000007</v>
      </c>
      <c r="BJ52" s="325">
        <v>83.692220000000006</v>
      </c>
      <c r="BK52" s="325">
        <v>89.224779999999996</v>
      </c>
      <c r="BL52" s="325">
        <v>91.844769999999997</v>
      </c>
      <c r="BM52" s="325">
        <v>93.56738</v>
      </c>
      <c r="BN52" s="325">
        <v>95.206400000000002</v>
      </c>
      <c r="BO52" s="325">
        <v>93.128950000000003</v>
      </c>
      <c r="BP52" s="325">
        <v>91.891649999999998</v>
      </c>
      <c r="BQ52" s="325">
        <v>90.4315</v>
      </c>
      <c r="BR52" s="325">
        <v>89.594710000000006</v>
      </c>
      <c r="BS52" s="325">
        <v>91.245400000000004</v>
      </c>
      <c r="BT52" s="325">
        <v>93.530410000000003</v>
      </c>
      <c r="BU52" s="325">
        <v>91.073130000000006</v>
      </c>
      <c r="BV52" s="325">
        <v>85.213970000000003</v>
      </c>
    </row>
    <row r="53" spans="1:74" ht="11.1" customHeight="1" x14ac:dyDescent="0.2">
      <c r="A53" s="61" t="s">
        <v>770</v>
      </c>
      <c r="B53" s="175" t="s">
        <v>414</v>
      </c>
      <c r="C53" s="68">
        <v>29.178362</v>
      </c>
      <c r="D53" s="68">
        <v>29.582032999999999</v>
      </c>
      <c r="E53" s="68">
        <v>29.062559</v>
      </c>
      <c r="F53" s="68">
        <v>28.027403</v>
      </c>
      <c r="G53" s="68">
        <v>27.244702</v>
      </c>
      <c r="H53" s="68">
        <v>27.852004000000001</v>
      </c>
      <c r="I53" s="68">
        <v>28.039527</v>
      </c>
      <c r="J53" s="68">
        <v>27.736173000000001</v>
      </c>
      <c r="K53" s="68">
        <v>27.389913</v>
      </c>
      <c r="L53" s="68">
        <v>26.923871999999999</v>
      </c>
      <c r="M53" s="68">
        <v>26.972242000000001</v>
      </c>
      <c r="N53" s="68">
        <v>29.007739999999998</v>
      </c>
      <c r="O53" s="68">
        <v>31.691298</v>
      </c>
      <c r="P53" s="68">
        <v>31.859195</v>
      </c>
      <c r="Q53" s="68">
        <v>32.818440000000002</v>
      </c>
      <c r="R53" s="68">
        <v>32.078544000000001</v>
      </c>
      <c r="S53" s="68">
        <v>30.235627999999998</v>
      </c>
      <c r="T53" s="68">
        <v>29.339252999999999</v>
      </c>
      <c r="U53" s="68">
        <v>29.478895999999999</v>
      </c>
      <c r="V53" s="68">
        <v>29.605516999999999</v>
      </c>
      <c r="W53" s="68">
        <v>28.547553000000001</v>
      </c>
      <c r="X53" s="68">
        <v>28.437940999999999</v>
      </c>
      <c r="Y53" s="68">
        <v>30.035246999999998</v>
      </c>
      <c r="Z53" s="68">
        <v>29.584949000000002</v>
      </c>
      <c r="AA53" s="68">
        <v>31.656119</v>
      </c>
      <c r="AB53" s="68">
        <v>32.180826000000003</v>
      </c>
      <c r="AC53" s="68">
        <v>31.103645</v>
      </c>
      <c r="AD53" s="68">
        <v>30.967804000000001</v>
      </c>
      <c r="AE53" s="68">
        <v>29.491741000000001</v>
      </c>
      <c r="AF53" s="68">
        <v>28.731908000000001</v>
      </c>
      <c r="AG53" s="68">
        <v>28.903490999999999</v>
      </c>
      <c r="AH53" s="68">
        <v>28.898886000000001</v>
      </c>
      <c r="AI53" s="68">
        <v>30.452354</v>
      </c>
      <c r="AJ53" s="68">
        <v>29.676034999999999</v>
      </c>
      <c r="AK53" s="68">
        <v>30.338325000000001</v>
      </c>
      <c r="AL53" s="68">
        <v>31.433216999999999</v>
      </c>
      <c r="AM53" s="68">
        <v>34.295748000000003</v>
      </c>
      <c r="AN53" s="68">
        <v>34.545479</v>
      </c>
      <c r="AO53" s="68">
        <v>32.814017</v>
      </c>
      <c r="AP53" s="68">
        <v>32.750481000000001</v>
      </c>
      <c r="AQ53" s="68">
        <v>31.461739999999999</v>
      </c>
      <c r="AR53" s="68">
        <v>30.704498999999998</v>
      </c>
      <c r="AS53" s="68">
        <v>31.479994000000001</v>
      </c>
      <c r="AT53" s="68">
        <v>29.827624</v>
      </c>
      <c r="AU53" s="68">
        <v>29.679777999999999</v>
      </c>
      <c r="AV53" s="68">
        <v>28.869743</v>
      </c>
      <c r="AW53" s="68">
        <v>28.527203</v>
      </c>
      <c r="AX53" s="68">
        <v>29.230585999999999</v>
      </c>
      <c r="AY53" s="68">
        <v>30.379698913999999</v>
      </c>
      <c r="AZ53" s="68">
        <v>31.579829347</v>
      </c>
      <c r="BA53" s="325">
        <v>31.669930000000001</v>
      </c>
      <c r="BB53" s="325">
        <v>31.307580000000002</v>
      </c>
      <c r="BC53" s="325">
        <v>31.078859999999999</v>
      </c>
      <c r="BD53" s="325">
        <v>30.796189999999999</v>
      </c>
      <c r="BE53" s="325">
        <v>30.54759</v>
      </c>
      <c r="BF53" s="325">
        <v>30.02863</v>
      </c>
      <c r="BG53" s="325">
        <v>30.07357</v>
      </c>
      <c r="BH53" s="325">
        <v>29.492899999999999</v>
      </c>
      <c r="BI53" s="325">
        <v>30.01681</v>
      </c>
      <c r="BJ53" s="325">
        <v>30.712029999999999</v>
      </c>
      <c r="BK53" s="325">
        <v>32.400309999999998</v>
      </c>
      <c r="BL53" s="325">
        <v>32.513199999999998</v>
      </c>
      <c r="BM53" s="325">
        <v>32.396819999999998</v>
      </c>
      <c r="BN53" s="325">
        <v>31.970279999999999</v>
      </c>
      <c r="BO53" s="325">
        <v>31.724070000000001</v>
      </c>
      <c r="BP53" s="325">
        <v>31.444210000000002</v>
      </c>
      <c r="BQ53" s="325">
        <v>31.202010000000001</v>
      </c>
      <c r="BR53" s="325">
        <v>30.685849999999999</v>
      </c>
      <c r="BS53" s="325">
        <v>30.72927</v>
      </c>
      <c r="BT53" s="325">
        <v>30.149909999999998</v>
      </c>
      <c r="BU53" s="325">
        <v>30.669969999999999</v>
      </c>
      <c r="BV53" s="325">
        <v>31.362220000000001</v>
      </c>
    </row>
    <row r="54" spans="1:74" ht="11.1" customHeight="1" x14ac:dyDescent="0.2">
      <c r="A54" s="61" t="s">
        <v>503</v>
      </c>
      <c r="B54" s="175" t="s">
        <v>415</v>
      </c>
      <c r="C54" s="68">
        <v>261.64800000000002</v>
      </c>
      <c r="D54" s="68">
        <v>256.21899999999999</v>
      </c>
      <c r="E54" s="68">
        <v>243.71600000000001</v>
      </c>
      <c r="F54" s="68">
        <v>243.47900000000001</v>
      </c>
      <c r="G54" s="68">
        <v>243.40899999999999</v>
      </c>
      <c r="H54" s="68">
        <v>242.66200000000001</v>
      </c>
      <c r="I54" s="68">
        <v>240.93199999999999</v>
      </c>
      <c r="J54" s="68">
        <v>230.411</v>
      </c>
      <c r="K54" s="68">
        <v>227.697</v>
      </c>
      <c r="L54" s="68">
        <v>225.59399999999999</v>
      </c>
      <c r="M54" s="68">
        <v>233.84200000000001</v>
      </c>
      <c r="N54" s="68">
        <v>238.58699999999999</v>
      </c>
      <c r="O54" s="68">
        <v>261.10899999999998</v>
      </c>
      <c r="P54" s="68">
        <v>253.63499999999999</v>
      </c>
      <c r="Q54" s="68">
        <v>239.55799999999999</v>
      </c>
      <c r="R54" s="68">
        <v>243.511</v>
      </c>
      <c r="S54" s="68">
        <v>242.48400000000001</v>
      </c>
      <c r="T54" s="68">
        <v>238.417</v>
      </c>
      <c r="U54" s="68">
        <v>232.85900000000001</v>
      </c>
      <c r="V54" s="68">
        <v>226.78800000000001</v>
      </c>
      <c r="W54" s="68">
        <v>223.20400000000001</v>
      </c>
      <c r="X54" s="68">
        <v>215.89599999999999</v>
      </c>
      <c r="Y54" s="68">
        <v>224.91800000000001</v>
      </c>
      <c r="Z54" s="68">
        <v>236.816</v>
      </c>
      <c r="AA54" s="68">
        <v>248.887</v>
      </c>
      <c r="AB54" s="68">
        <v>253.249</v>
      </c>
      <c r="AC54" s="68">
        <v>239.67</v>
      </c>
      <c r="AD54" s="68">
        <v>240.14500000000001</v>
      </c>
      <c r="AE54" s="68">
        <v>242.887</v>
      </c>
      <c r="AF54" s="68">
        <v>240.71600000000001</v>
      </c>
      <c r="AG54" s="68">
        <v>234.29300000000001</v>
      </c>
      <c r="AH54" s="68">
        <v>236.30199999999999</v>
      </c>
      <c r="AI54" s="68">
        <v>239.97</v>
      </c>
      <c r="AJ54" s="68">
        <v>232.672</v>
      </c>
      <c r="AK54" s="68">
        <v>230.23599999999999</v>
      </c>
      <c r="AL54" s="68">
        <v>246.5</v>
      </c>
      <c r="AM54" s="68">
        <v>261.32600000000002</v>
      </c>
      <c r="AN54" s="68">
        <v>251.36699999999999</v>
      </c>
      <c r="AO54" s="68">
        <v>236.05199999999999</v>
      </c>
      <c r="AP54" s="68">
        <v>230.24799999999999</v>
      </c>
      <c r="AQ54" s="68">
        <v>235.71700000000001</v>
      </c>
      <c r="AR54" s="68">
        <v>229.73</v>
      </c>
      <c r="AS54" s="68">
        <v>235.244</v>
      </c>
      <c r="AT54" s="68">
        <v>230.447</v>
      </c>
      <c r="AU54" s="68">
        <v>231.88399999999999</v>
      </c>
      <c r="AV54" s="68">
        <v>224.65199999999999</v>
      </c>
      <c r="AW54" s="68">
        <v>233.67599999999999</v>
      </c>
      <c r="AX54" s="68">
        <v>253.827</v>
      </c>
      <c r="AY54" s="68">
        <v>261.13028571000001</v>
      </c>
      <c r="AZ54" s="68">
        <v>249.82124134</v>
      </c>
      <c r="BA54" s="325">
        <v>239.4402</v>
      </c>
      <c r="BB54" s="325">
        <v>231.75200000000001</v>
      </c>
      <c r="BC54" s="325">
        <v>229.69069999999999</v>
      </c>
      <c r="BD54" s="325">
        <v>231.62559999999999</v>
      </c>
      <c r="BE54" s="325">
        <v>229.9444</v>
      </c>
      <c r="BF54" s="325">
        <v>225.84889999999999</v>
      </c>
      <c r="BG54" s="325">
        <v>227.0307</v>
      </c>
      <c r="BH54" s="325">
        <v>221.66970000000001</v>
      </c>
      <c r="BI54" s="325">
        <v>229.7801</v>
      </c>
      <c r="BJ54" s="325">
        <v>240.27850000000001</v>
      </c>
      <c r="BK54" s="325">
        <v>250.34739999999999</v>
      </c>
      <c r="BL54" s="325">
        <v>253.82169999999999</v>
      </c>
      <c r="BM54" s="325">
        <v>246.49289999999999</v>
      </c>
      <c r="BN54" s="325">
        <v>241.017</v>
      </c>
      <c r="BO54" s="325">
        <v>240.54239999999999</v>
      </c>
      <c r="BP54" s="325">
        <v>243.3997</v>
      </c>
      <c r="BQ54" s="325">
        <v>241.76150000000001</v>
      </c>
      <c r="BR54" s="325">
        <v>237.88929999999999</v>
      </c>
      <c r="BS54" s="325">
        <v>238.48929999999999</v>
      </c>
      <c r="BT54" s="325">
        <v>234.65479999999999</v>
      </c>
      <c r="BU54" s="325">
        <v>239.0746</v>
      </c>
      <c r="BV54" s="325">
        <v>245.161</v>
      </c>
    </row>
    <row r="55" spans="1:74" ht="11.1" customHeight="1" x14ac:dyDescent="0.2">
      <c r="A55" s="61" t="s">
        <v>504</v>
      </c>
      <c r="B55" s="175" t="s">
        <v>416</v>
      </c>
      <c r="C55" s="68">
        <v>26.513000000000002</v>
      </c>
      <c r="D55" s="68">
        <v>26.896999999999998</v>
      </c>
      <c r="E55" s="68">
        <v>26.262</v>
      </c>
      <c r="F55" s="68">
        <v>24.664999999999999</v>
      </c>
      <c r="G55" s="68">
        <v>23.375</v>
      </c>
      <c r="H55" s="68">
        <v>24.655999999999999</v>
      </c>
      <c r="I55" s="68">
        <v>24.445</v>
      </c>
      <c r="J55" s="68">
        <v>25.552</v>
      </c>
      <c r="K55" s="68">
        <v>24.803000000000001</v>
      </c>
      <c r="L55" s="68">
        <v>25.751999999999999</v>
      </c>
      <c r="M55" s="68">
        <v>26.134</v>
      </c>
      <c r="N55" s="68">
        <v>28.382999999999999</v>
      </c>
      <c r="O55" s="68">
        <v>28.434999999999999</v>
      </c>
      <c r="P55" s="68">
        <v>25.41</v>
      </c>
      <c r="Q55" s="68">
        <v>21.53</v>
      </c>
      <c r="R55" s="68">
        <v>21.65</v>
      </c>
      <c r="S55" s="68">
        <v>22.007999999999999</v>
      </c>
      <c r="T55" s="68">
        <v>22.48</v>
      </c>
      <c r="U55" s="68">
        <v>23.152999999999999</v>
      </c>
      <c r="V55" s="68">
        <v>24.584</v>
      </c>
      <c r="W55" s="68">
        <v>21.763999999999999</v>
      </c>
      <c r="X55" s="68">
        <v>23.140999999999998</v>
      </c>
      <c r="Y55" s="68">
        <v>23.606999999999999</v>
      </c>
      <c r="Z55" s="68">
        <v>24.523</v>
      </c>
      <c r="AA55" s="68">
        <v>24.969000000000001</v>
      </c>
      <c r="AB55" s="68">
        <v>24.768999999999998</v>
      </c>
      <c r="AC55" s="68">
        <v>22.863</v>
      </c>
      <c r="AD55" s="68">
        <v>22.582999999999998</v>
      </c>
      <c r="AE55" s="68">
        <v>23.776</v>
      </c>
      <c r="AF55" s="68">
        <v>24.55</v>
      </c>
      <c r="AG55" s="68">
        <v>24.228999999999999</v>
      </c>
      <c r="AH55" s="68">
        <v>23.227</v>
      </c>
      <c r="AI55" s="68">
        <v>24.748000000000001</v>
      </c>
      <c r="AJ55" s="68">
        <v>24.888000000000002</v>
      </c>
      <c r="AK55" s="68">
        <v>24.106999999999999</v>
      </c>
      <c r="AL55" s="68">
        <v>25.768999999999998</v>
      </c>
      <c r="AM55" s="68">
        <v>29.516999999999999</v>
      </c>
      <c r="AN55" s="68">
        <v>24.196999999999999</v>
      </c>
      <c r="AO55" s="68">
        <v>21.652000000000001</v>
      </c>
      <c r="AP55" s="68">
        <v>21.544</v>
      </c>
      <c r="AQ55" s="68">
        <v>22.559000000000001</v>
      </c>
      <c r="AR55" s="68">
        <v>20.978999999999999</v>
      </c>
      <c r="AS55" s="68">
        <v>21.872</v>
      </c>
      <c r="AT55" s="68">
        <v>23.073</v>
      </c>
      <c r="AU55" s="68">
        <v>22.997</v>
      </c>
      <c r="AV55" s="68">
        <v>23.32</v>
      </c>
      <c r="AW55" s="68">
        <v>24.815999999999999</v>
      </c>
      <c r="AX55" s="68">
        <v>25.974</v>
      </c>
      <c r="AY55" s="68">
        <v>27.696428570999998</v>
      </c>
      <c r="AZ55" s="68">
        <v>25.970614817000001</v>
      </c>
      <c r="BA55" s="325">
        <v>24.398409999999998</v>
      </c>
      <c r="BB55" s="325">
        <v>21.69173</v>
      </c>
      <c r="BC55" s="325">
        <v>22.80274</v>
      </c>
      <c r="BD55" s="325">
        <v>22.893180000000001</v>
      </c>
      <c r="BE55" s="325">
        <v>22.790659999999999</v>
      </c>
      <c r="BF55" s="325">
        <v>23.278829999999999</v>
      </c>
      <c r="BG55" s="325">
        <v>23.985040000000001</v>
      </c>
      <c r="BH55" s="325">
        <v>23.458449999999999</v>
      </c>
      <c r="BI55" s="325">
        <v>24.016400000000001</v>
      </c>
      <c r="BJ55" s="325">
        <v>24.32385</v>
      </c>
      <c r="BK55" s="325">
        <v>27.091470000000001</v>
      </c>
      <c r="BL55" s="325">
        <v>26.844580000000001</v>
      </c>
      <c r="BM55" s="325">
        <v>23.668389999999999</v>
      </c>
      <c r="BN55" s="325">
        <v>20.95027</v>
      </c>
      <c r="BO55" s="325">
        <v>22.1767</v>
      </c>
      <c r="BP55" s="325">
        <v>22.157900000000001</v>
      </c>
      <c r="BQ55" s="325">
        <v>21.937709999999999</v>
      </c>
      <c r="BR55" s="325">
        <v>22.6434</v>
      </c>
      <c r="BS55" s="325">
        <v>23.18967</v>
      </c>
      <c r="BT55" s="325">
        <v>22.73687</v>
      </c>
      <c r="BU55" s="325">
        <v>23.071539999999999</v>
      </c>
      <c r="BV55" s="325">
        <v>23.244489999999999</v>
      </c>
    </row>
    <row r="56" spans="1:74" ht="11.1" customHeight="1" x14ac:dyDescent="0.2">
      <c r="A56" s="61" t="s">
        <v>505</v>
      </c>
      <c r="B56" s="175" t="s">
        <v>698</v>
      </c>
      <c r="C56" s="68">
        <v>235.13499999999999</v>
      </c>
      <c r="D56" s="68">
        <v>229.322</v>
      </c>
      <c r="E56" s="68">
        <v>217.45400000000001</v>
      </c>
      <c r="F56" s="68">
        <v>218.81399999999999</v>
      </c>
      <c r="G56" s="68">
        <v>220.03399999999999</v>
      </c>
      <c r="H56" s="68">
        <v>218.006</v>
      </c>
      <c r="I56" s="68">
        <v>216.48699999999999</v>
      </c>
      <c r="J56" s="68">
        <v>204.85900000000001</v>
      </c>
      <c r="K56" s="68">
        <v>202.89400000000001</v>
      </c>
      <c r="L56" s="68">
        <v>199.84200000000001</v>
      </c>
      <c r="M56" s="68">
        <v>207.708</v>
      </c>
      <c r="N56" s="68">
        <v>210.20400000000001</v>
      </c>
      <c r="O56" s="68">
        <v>232.67400000000001</v>
      </c>
      <c r="P56" s="68">
        <v>228.22499999999999</v>
      </c>
      <c r="Q56" s="68">
        <v>218.02799999999999</v>
      </c>
      <c r="R56" s="68">
        <v>221.86099999999999</v>
      </c>
      <c r="S56" s="68">
        <v>220.476</v>
      </c>
      <c r="T56" s="68">
        <v>215.93700000000001</v>
      </c>
      <c r="U56" s="68">
        <v>209.70599999999999</v>
      </c>
      <c r="V56" s="68">
        <v>202.20400000000001</v>
      </c>
      <c r="W56" s="68">
        <v>201.44</v>
      </c>
      <c r="X56" s="68">
        <v>192.755</v>
      </c>
      <c r="Y56" s="68">
        <v>201.31100000000001</v>
      </c>
      <c r="Z56" s="68">
        <v>212.29300000000001</v>
      </c>
      <c r="AA56" s="68">
        <v>223.91800000000001</v>
      </c>
      <c r="AB56" s="68">
        <v>228.48</v>
      </c>
      <c r="AC56" s="68">
        <v>216.80699999999999</v>
      </c>
      <c r="AD56" s="68">
        <v>217.56200000000001</v>
      </c>
      <c r="AE56" s="68">
        <v>219.11099999999999</v>
      </c>
      <c r="AF56" s="68">
        <v>216.166</v>
      </c>
      <c r="AG56" s="68">
        <v>210.06399999999999</v>
      </c>
      <c r="AH56" s="68">
        <v>213.07499999999999</v>
      </c>
      <c r="AI56" s="68">
        <v>215.22200000000001</v>
      </c>
      <c r="AJ56" s="68">
        <v>207.78399999999999</v>
      </c>
      <c r="AK56" s="68">
        <v>206.12899999999999</v>
      </c>
      <c r="AL56" s="68">
        <v>220.73099999999999</v>
      </c>
      <c r="AM56" s="68">
        <v>231.809</v>
      </c>
      <c r="AN56" s="68">
        <v>227.17</v>
      </c>
      <c r="AO56" s="68">
        <v>214.4</v>
      </c>
      <c r="AP56" s="68">
        <v>208.70400000000001</v>
      </c>
      <c r="AQ56" s="68">
        <v>213.15799999999999</v>
      </c>
      <c r="AR56" s="68">
        <v>208.751</v>
      </c>
      <c r="AS56" s="68">
        <v>213.37200000000001</v>
      </c>
      <c r="AT56" s="68">
        <v>207.374</v>
      </c>
      <c r="AU56" s="68">
        <v>208.887</v>
      </c>
      <c r="AV56" s="68">
        <v>201.33199999999999</v>
      </c>
      <c r="AW56" s="68">
        <v>208.86</v>
      </c>
      <c r="AX56" s="68">
        <v>227.85300000000001</v>
      </c>
      <c r="AY56" s="68">
        <v>233.434</v>
      </c>
      <c r="AZ56" s="68">
        <v>223.84961869</v>
      </c>
      <c r="BA56" s="325">
        <v>215.04179999999999</v>
      </c>
      <c r="BB56" s="325">
        <v>210.06020000000001</v>
      </c>
      <c r="BC56" s="325">
        <v>206.8879</v>
      </c>
      <c r="BD56" s="325">
        <v>208.73240000000001</v>
      </c>
      <c r="BE56" s="325">
        <v>207.15369999999999</v>
      </c>
      <c r="BF56" s="325">
        <v>202.5701</v>
      </c>
      <c r="BG56" s="325">
        <v>203.04570000000001</v>
      </c>
      <c r="BH56" s="325">
        <v>198.21119999999999</v>
      </c>
      <c r="BI56" s="325">
        <v>205.7637</v>
      </c>
      <c r="BJ56" s="325">
        <v>215.9546</v>
      </c>
      <c r="BK56" s="325">
        <v>223.2559</v>
      </c>
      <c r="BL56" s="325">
        <v>226.97710000000001</v>
      </c>
      <c r="BM56" s="325">
        <v>222.8245</v>
      </c>
      <c r="BN56" s="325">
        <v>220.0667</v>
      </c>
      <c r="BO56" s="325">
        <v>218.3657</v>
      </c>
      <c r="BP56" s="325">
        <v>221.24180000000001</v>
      </c>
      <c r="BQ56" s="325">
        <v>219.82380000000001</v>
      </c>
      <c r="BR56" s="325">
        <v>215.24590000000001</v>
      </c>
      <c r="BS56" s="325">
        <v>215.2997</v>
      </c>
      <c r="BT56" s="325">
        <v>211.9179</v>
      </c>
      <c r="BU56" s="325">
        <v>216.00309999999999</v>
      </c>
      <c r="BV56" s="325">
        <v>221.91650000000001</v>
      </c>
    </row>
    <row r="57" spans="1:74" ht="11.1" customHeight="1" x14ac:dyDescent="0.2">
      <c r="A57" s="61" t="s">
        <v>530</v>
      </c>
      <c r="B57" s="175" t="s">
        <v>399</v>
      </c>
      <c r="C57" s="68">
        <v>42.901000000000003</v>
      </c>
      <c r="D57" s="68">
        <v>42.591999999999999</v>
      </c>
      <c r="E57" s="68">
        <v>44.344000000000001</v>
      </c>
      <c r="F57" s="68">
        <v>43.857999999999997</v>
      </c>
      <c r="G57" s="68">
        <v>44.661000000000001</v>
      </c>
      <c r="H57" s="68">
        <v>40.659999999999997</v>
      </c>
      <c r="I57" s="68">
        <v>42.113</v>
      </c>
      <c r="J57" s="68">
        <v>42.768999999999998</v>
      </c>
      <c r="K57" s="68">
        <v>44.890999999999998</v>
      </c>
      <c r="L57" s="68">
        <v>44.86</v>
      </c>
      <c r="M57" s="68">
        <v>44.969000000000001</v>
      </c>
      <c r="N57" s="68">
        <v>43.01</v>
      </c>
      <c r="O57" s="68">
        <v>42.503999999999998</v>
      </c>
      <c r="P57" s="68">
        <v>44.057000000000002</v>
      </c>
      <c r="Q57" s="68">
        <v>42.395000000000003</v>
      </c>
      <c r="R57" s="68">
        <v>44.548999999999999</v>
      </c>
      <c r="S57" s="68">
        <v>44.482999999999997</v>
      </c>
      <c r="T57" s="68">
        <v>41.046999999999997</v>
      </c>
      <c r="U57" s="68">
        <v>41.122</v>
      </c>
      <c r="V57" s="68">
        <v>40.396000000000001</v>
      </c>
      <c r="W57" s="68">
        <v>43.637999999999998</v>
      </c>
      <c r="X57" s="68">
        <v>41.825000000000003</v>
      </c>
      <c r="Y57" s="68">
        <v>41.15</v>
      </c>
      <c r="Z57" s="68">
        <v>41.304000000000002</v>
      </c>
      <c r="AA57" s="68">
        <v>42.640999999999998</v>
      </c>
      <c r="AB57" s="68">
        <v>43.052999999999997</v>
      </c>
      <c r="AC57" s="68">
        <v>40.345999999999997</v>
      </c>
      <c r="AD57" s="68">
        <v>41.19</v>
      </c>
      <c r="AE57" s="68">
        <v>41.631999999999998</v>
      </c>
      <c r="AF57" s="68">
        <v>40.893999999999998</v>
      </c>
      <c r="AG57" s="68">
        <v>40.985999999999997</v>
      </c>
      <c r="AH57" s="68">
        <v>41.777999999999999</v>
      </c>
      <c r="AI57" s="68">
        <v>46.786999999999999</v>
      </c>
      <c r="AJ57" s="68">
        <v>42.29</v>
      </c>
      <c r="AK57" s="68">
        <v>39.314999999999998</v>
      </c>
      <c r="AL57" s="68">
        <v>41.585000000000001</v>
      </c>
      <c r="AM57" s="68">
        <v>41.201000000000001</v>
      </c>
      <c r="AN57" s="68">
        <v>42.01</v>
      </c>
      <c r="AO57" s="68">
        <v>41.552</v>
      </c>
      <c r="AP57" s="68">
        <v>40.893999999999998</v>
      </c>
      <c r="AQ57" s="68">
        <v>39.35</v>
      </c>
      <c r="AR57" s="68">
        <v>40.57</v>
      </c>
      <c r="AS57" s="68">
        <v>43.256999999999998</v>
      </c>
      <c r="AT57" s="68">
        <v>43.218000000000004</v>
      </c>
      <c r="AU57" s="68">
        <v>44.357999999999997</v>
      </c>
      <c r="AV57" s="68">
        <v>39.819000000000003</v>
      </c>
      <c r="AW57" s="68">
        <v>40.633000000000003</v>
      </c>
      <c r="AX57" s="68">
        <v>40.453000000000003</v>
      </c>
      <c r="AY57" s="68">
        <v>42.657857143000001</v>
      </c>
      <c r="AZ57" s="68">
        <v>41.927657240999999</v>
      </c>
      <c r="BA57" s="325">
        <v>41.379339999999999</v>
      </c>
      <c r="BB57" s="325">
        <v>42.317549999999997</v>
      </c>
      <c r="BC57" s="325">
        <v>43.292580000000001</v>
      </c>
      <c r="BD57" s="325">
        <v>42.857430000000001</v>
      </c>
      <c r="BE57" s="325">
        <v>42.991599999999998</v>
      </c>
      <c r="BF57" s="325">
        <v>43.131779999999999</v>
      </c>
      <c r="BG57" s="325">
        <v>44.339709999999997</v>
      </c>
      <c r="BH57" s="325">
        <v>43.010939999999998</v>
      </c>
      <c r="BI57" s="325">
        <v>42.250689999999999</v>
      </c>
      <c r="BJ57" s="325">
        <v>42.382469999999998</v>
      </c>
      <c r="BK57" s="325">
        <v>42.808410000000002</v>
      </c>
      <c r="BL57" s="325">
        <v>42.11506</v>
      </c>
      <c r="BM57" s="325">
        <v>41.537350000000004</v>
      </c>
      <c r="BN57" s="325">
        <v>42.202840000000002</v>
      </c>
      <c r="BO57" s="325">
        <v>42.855350000000001</v>
      </c>
      <c r="BP57" s="325">
        <v>42.227789999999999</v>
      </c>
      <c r="BQ57" s="325">
        <v>43.355930000000001</v>
      </c>
      <c r="BR57" s="325">
        <v>42.884569999999997</v>
      </c>
      <c r="BS57" s="325">
        <v>44.219430000000003</v>
      </c>
      <c r="BT57" s="325">
        <v>43.389270000000003</v>
      </c>
      <c r="BU57" s="325">
        <v>41.262009999999997</v>
      </c>
      <c r="BV57" s="325">
        <v>41.118429999999996</v>
      </c>
    </row>
    <row r="58" spans="1:74" ht="11.1" customHeight="1" x14ac:dyDescent="0.2">
      <c r="A58" s="61" t="s">
        <v>484</v>
      </c>
      <c r="B58" s="175" t="s">
        <v>411</v>
      </c>
      <c r="C58" s="68">
        <v>160.595</v>
      </c>
      <c r="D58" s="68">
        <v>162.49600000000001</v>
      </c>
      <c r="E58" s="68">
        <v>160.07300000000001</v>
      </c>
      <c r="F58" s="68">
        <v>154.74100000000001</v>
      </c>
      <c r="G58" s="68">
        <v>154.947</v>
      </c>
      <c r="H58" s="68">
        <v>149.767</v>
      </c>
      <c r="I58" s="68">
        <v>156.50700000000001</v>
      </c>
      <c r="J58" s="68">
        <v>160.33799999999999</v>
      </c>
      <c r="K58" s="68">
        <v>161.05099999999999</v>
      </c>
      <c r="L58" s="68">
        <v>154.715</v>
      </c>
      <c r="M58" s="68">
        <v>161.27799999999999</v>
      </c>
      <c r="N58" s="68">
        <v>166.095</v>
      </c>
      <c r="O58" s="68">
        <v>170.24700000000001</v>
      </c>
      <c r="P58" s="68">
        <v>162.83199999999999</v>
      </c>
      <c r="Q58" s="68">
        <v>152.029</v>
      </c>
      <c r="R58" s="68">
        <v>154.95699999999999</v>
      </c>
      <c r="S58" s="68">
        <v>154.24700000000001</v>
      </c>
      <c r="T58" s="68">
        <v>152.06</v>
      </c>
      <c r="U58" s="68">
        <v>151.494</v>
      </c>
      <c r="V58" s="68">
        <v>147.80600000000001</v>
      </c>
      <c r="W58" s="68">
        <v>137.33099999999999</v>
      </c>
      <c r="X58" s="68">
        <v>130.053</v>
      </c>
      <c r="Y58" s="68">
        <v>133.387</v>
      </c>
      <c r="Z58" s="68">
        <v>145.63800000000001</v>
      </c>
      <c r="AA58" s="68">
        <v>141.34</v>
      </c>
      <c r="AB58" s="68">
        <v>138.88800000000001</v>
      </c>
      <c r="AC58" s="68">
        <v>130.47800000000001</v>
      </c>
      <c r="AD58" s="68">
        <v>120.928</v>
      </c>
      <c r="AE58" s="68">
        <v>115.58</v>
      </c>
      <c r="AF58" s="68">
        <v>120.54900000000001</v>
      </c>
      <c r="AG58" s="68">
        <v>127.215</v>
      </c>
      <c r="AH58" s="68">
        <v>132.26599999999999</v>
      </c>
      <c r="AI58" s="68">
        <v>137.249</v>
      </c>
      <c r="AJ58" s="68">
        <v>124.773</v>
      </c>
      <c r="AK58" s="68">
        <v>126.54300000000001</v>
      </c>
      <c r="AL58" s="68">
        <v>140.16200000000001</v>
      </c>
      <c r="AM58" s="68">
        <v>140.137</v>
      </c>
      <c r="AN58" s="68">
        <v>136.251</v>
      </c>
      <c r="AO58" s="68">
        <v>132.435</v>
      </c>
      <c r="AP58" s="68">
        <v>128.19999999999999</v>
      </c>
      <c r="AQ58" s="68">
        <v>129.99199999999999</v>
      </c>
      <c r="AR58" s="68">
        <v>130.84</v>
      </c>
      <c r="AS58" s="68">
        <v>137.797</v>
      </c>
      <c r="AT58" s="68">
        <v>135.63999999999999</v>
      </c>
      <c r="AU58" s="68">
        <v>131.73099999999999</v>
      </c>
      <c r="AV58" s="68">
        <v>120.11</v>
      </c>
      <c r="AW58" s="68">
        <v>126.31100000000001</v>
      </c>
      <c r="AX58" s="68">
        <v>139.98599999999999</v>
      </c>
      <c r="AY58" s="68">
        <v>142.94828570999999</v>
      </c>
      <c r="AZ58" s="68">
        <v>133.59943416999999</v>
      </c>
      <c r="BA58" s="325">
        <v>129.87430000000001</v>
      </c>
      <c r="BB58" s="325">
        <v>128.983</v>
      </c>
      <c r="BC58" s="325">
        <v>130.584</v>
      </c>
      <c r="BD58" s="325">
        <v>132.62049999999999</v>
      </c>
      <c r="BE58" s="325">
        <v>137.63820000000001</v>
      </c>
      <c r="BF58" s="325">
        <v>139.58420000000001</v>
      </c>
      <c r="BG58" s="325">
        <v>137.7808</v>
      </c>
      <c r="BH58" s="325">
        <v>130.60329999999999</v>
      </c>
      <c r="BI58" s="325">
        <v>135.83750000000001</v>
      </c>
      <c r="BJ58" s="325">
        <v>142.33019999999999</v>
      </c>
      <c r="BK58" s="325">
        <v>140.6122</v>
      </c>
      <c r="BL58" s="325">
        <v>136.8202</v>
      </c>
      <c r="BM58" s="325">
        <v>131.08420000000001</v>
      </c>
      <c r="BN58" s="325">
        <v>130.3117</v>
      </c>
      <c r="BO58" s="325">
        <v>133.68969999999999</v>
      </c>
      <c r="BP58" s="325">
        <v>135.5104</v>
      </c>
      <c r="BQ58" s="325">
        <v>140.44409999999999</v>
      </c>
      <c r="BR58" s="325">
        <v>143.13159999999999</v>
      </c>
      <c r="BS58" s="325">
        <v>141.5513</v>
      </c>
      <c r="BT58" s="325">
        <v>134.82660000000001</v>
      </c>
      <c r="BU58" s="325">
        <v>137.5033</v>
      </c>
      <c r="BV58" s="325">
        <v>143.31280000000001</v>
      </c>
    </row>
    <row r="59" spans="1:74" ht="11.1" customHeight="1" x14ac:dyDescent="0.2">
      <c r="A59" s="61" t="s">
        <v>531</v>
      </c>
      <c r="B59" s="175" t="s">
        <v>412</v>
      </c>
      <c r="C59" s="68">
        <v>44.067999999999998</v>
      </c>
      <c r="D59" s="68">
        <v>45.935000000000002</v>
      </c>
      <c r="E59" s="68">
        <v>44.536999999999999</v>
      </c>
      <c r="F59" s="68">
        <v>43.182000000000002</v>
      </c>
      <c r="G59" s="68">
        <v>40.283000000000001</v>
      </c>
      <c r="H59" s="68">
        <v>40.396000000000001</v>
      </c>
      <c r="I59" s="68">
        <v>38.540999999999997</v>
      </c>
      <c r="J59" s="68">
        <v>39.630000000000003</v>
      </c>
      <c r="K59" s="68">
        <v>38.878</v>
      </c>
      <c r="L59" s="68">
        <v>39.279000000000003</v>
      </c>
      <c r="M59" s="68">
        <v>40.799999999999997</v>
      </c>
      <c r="N59" s="68">
        <v>41.475000000000001</v>
      </c>
      <c r="O59" s="68">
        <v>38.502000000000002</v>
      </c>
      <c r="P59" s="68">
        <v>37.807000000000002</v>
      </c>
      <c r="Q59" s="68">
        <v>37.514000000000003</v>
      </c>
      <c r="R59" s="68">
        <v>36.517000000000003</v>
      </c>
      <c r="S59" s="68">
        <v>37.043999999999997</v>
      </c>
      <c r="T59" s="68">
        <v>33.183</v>
      </c>
      <c r="U59" s="68">
        <v>31.190999999999999</v>
      </c>
      <c r="V59" s="68">
        <v>32.655999999999999</v>
      </c>
      <c r="W59" s="68">
        <v>33.603000000000002</v>
      </c>
      <c r="X59" s="68">
        <v>29.956</v>
      </c>
      <c r="Y59" s="68">
        <v>29.794</v>
      </c>
      <c r="Z59" s="68">
        <v>29.376999999999999</v>
      </c>
      <c r="AA59" s="68">
        <v>32.456000000000003</v>
      </c>
      <c r="AB59" s="68">
        <v>32.911000000000001</v>
      </c>
      <c r="AC59" s="68">
        <v>35.048000000000002</v>
      </c>
      <c r="AD59" s="68">
        <v>32.338999999999999</v>
      </c>
      <c r="AE59" s="68">
        <v>31.861000000000001</v>
      </c>
      <c r="AF59" s="68">
        <v>30.027999999999999</v>
      </c>
      <c r="AG59" s="68">
        <v>29.334</v>
      </c>
      <c r="AH59" s="68">
        <v>27.844999999999999</v>
      </c>
      <c r="AI59" s="68">
        <v>28.704000000000001</v>
      </c>
      <c r="AJ59" s="68">
        <v>29.234000000000002</v>
      </c>
      <c r="AK59" s="68">
        <v>29.792999999999999</v>
      </c>
      <c r="AL59" s="68">
        <v>28.314</v>
      </c>
      <c r="AM59" s="68">
        <v>29.373999999999999</v>
      </c>
      <c r="AN59" s="68">
        <v>27.809000000000001</v>
      </c>
      <c r="AO59" s="68">
        <v>28.710999999999999</v>
      </c>
      <c r="AP59" s="68">
        <v>27.92</v>
      </c>
      <c r="AQ59" s="68">
        <v>30.027999999999999</v>
      </c>
      <c r="AR59" s="68">
        <v>30.338999999999999</v>
      </c>
      <c r="AS59" s="68">
        <v>30.608000000000001</v>
      </c>
      <c r="AT59" s="68">
        <v>28.641999999999999</v>
      </c>
      <c r="AU59" s="68">
        <v>29.896000000000001</v>
      </c>
      <c r="AV59" s="68">
        <v>29.562000000000001</v>
      </c>
      <c r="AW59" s="68">
        <v>32.542999999999999</v>
      </c>
      <c r="AX59" s="68">
        <v>30.904</v>
      </c>
      <c r="AY59" s="68">
        <v>30.821999999999999</v>
      </c>
      <c r="AZ59" s="68">
        <v>30.741836684999999</v>
      </c>
      <c r="BA59" s="325">
        <v>31.202529999999999</v>
      </c>
      <c r="BB59" s="325">
        <v>31.85277</v>
      </c>
      <c r="BC59" s="325">
        <v>31.58408</v>
      </c>
      <c r="BD59" s="325">
        <v>31.30425</v>
      </c>
      <c r="BE59" s="325">
        <v>30.113330000000001</v>
      </c>
      <c r="BF59" s="325">
        <v>29.508710000000001</v>
      </c>
      <c r="BG59" s="325">
        <v>29.477450000000001</v>
      </c>
      <c r="BH59" s="325">
        <v>30.387640000000001</v>
      </c>
      <c r="BI59" s="325">
        <v>30.250920000000001</v>
      </c>
      <c r="BJ59" s="325">
        <v>29.005690000000001</v>
      </c>
      <c r="BK59" s="325">
        <v>30.090319999999998</v>
      </c>
      <c r="BL59" s="325">
        <v>30.665620000000001</v>
      </c>
      <c r="BM59" s="325">
        <v>31.379010000000001</v>
      </c>
      <c r="BN59" s="325">
        <v>31.027149999999999</v>
      </c>
      <c r="BO59" s="325">
        <v>32.412700000000001</v>
      </c>
      <c r="BP59" s="325">
        <v>32.392429999999997</v>
      </c>
      <c r="BQ59" s="325">
        <v>31.002140000000001</v>
      </c>
      <c r="BR59" s="325">
        <v>29.811810000000001</v>
      </c>
      <c r="BS59" s="325">
        <v>30.205010000000001</v>
      </c>
      <c r="BT59" s="325">
        <v>31.057130000000001</v>
      </c>
      <c r="BU59" s="325">
        <v>33.005870000000002</v>
      </c>
      <c r="BV59" s="325">
        <v>31.981459999999998</v>
      </c>
    </row>
    <row r="60" spans="1:74" ht="11.1" customHeight="1" x14ac:dyDescent="0.2">
      <c r="A60" s="61" t="s">
        <v>771</v>
      </c>
      <c r="B60" s="622" t="s">
        <v>1006</v>
      </c>
      <c r="C60" s="68">
        <v>56.021000000000001</v>
      </c>
      <c r="D60" s="68">
        <v>57.155999999999999</v>
      </c>
      <c r="E60" s="68">
        <v>58.558</v>
      </c>
      <c r="F60" s="68">
        <v>59.088999999999999</v>
      </c>
      <c r="G60" s="68">
        <v>57.795999999999999</v>
      </c>
      <c r="H60" s="68">
        <v>55.472999999999999</v>
      </c>
      <c r="I60" s="68">
        <v>54.72</v>
      </c>
      <c r="J60" s="68">
        <v>52.235999999999997</v>
      </c>
      <c r="K60" s="68">
        <v>50.328000000000003</v>
      </c>
      <c r="L60" s="68">
        <v>46.808999999999997</v>
      </c>
      <c r="M60" s="68">
        <v>47.063000000000002</v>
      </c>
      <c r="N60" s="68">
        <v>51.173999999999999</v>
      </c>
      <c r="O60" s="68">
        <v>52.747999999999998</v>
      </c>
      <c r="P60" s="68">
        <v>55.207999999999998</v>
      </c>
      <c r="Q60" s="68">
        <v>56.521999999999998</v>
      </c>
      <c r="R60" s="68">
        <v>57.499000000000002</v>
      </c>
      <c r="S60" s="68">
        <v>58.052</v>
      </c>
      <c r="T60" s="68">
        <v>55.393000000000001</v>
      </c>
      <c r="U60" s="68">
        <v>54.024999999999999</v>
      </c>
      <c r="V60" s="68">
        <v>50.643000000000001</v>
      </c>
      <c r="W60" s="68">
        <v>48.006999999999998</v>
      </c>
      <c r="X60" s="68">
        <v>45.012</v>
      </c>
      <c r="Y60" s="68">
        <v>45.704999999999998</v>
      </c>
      <c r="Z60" s="68">
        <v>51.031999999999996</v>
      </c>
      <c r="AA60" s="68">
        <v>55.277000000000001</v>
      </c>
      <c r="AB60" s="68">
        <v>58.277000000000001</v>
      </c>
      <c r="AC60" s="68">
        <v>60.311999999999998</v>
      </c>
      <c r="AD60" s="68">
        <v>62.725000000000001</v>
      </c>
      <c r="AE60" s="68">
        <v>61.213000000000001</v>
      </c>
      <c r="AF60" s="68">
        <v>59.956000000000003</v>
      </c>
      <c r="AG60" s="68">
        <v>58.372999999999998</v>
      </c>
      <c r="AH60" s="68">
        <v>56.027000000000001</v>
      </c>
      <c r="AI60" s="68">
        <v>56.14</v>
      </c>
      <c r="AJ60" s="68">
        <v>53.863999999999997</v>
      </c>
      <c r="AK60" s="68">
        <v>55.435000000000002</v>
      </c>
      <c r="AL60" s="68">
        <v>58.673000000000002</v>
      </c>
      <c r="AM60" s="68">
        <v>60.6</v>
      </c>
      <c r="AN60" s="68">
        <v>61.526000000000003</v>
      </c>
      <c r="AO60" s="68">
        <v>63.185000000000002</v>
      </c>
      <c r="AP60" s="68">
        <v>63.029000000000003</v>
      </c>
      <c r="AQ60" s="68">
        <v>61.198</v>
      </c>
      <c r="AR60" s="68">
        <v>59.137999999999998</v>
      </c>
      <c r="AS60" s="68">
        <v>56.944000000000003</v>
      </c>
      <c r="AT60" s="68">
        <v>53.93</v>
      </c>
      <c r="AU60" s="68">
        <v>51.232999999999997</v>
      </c>
      <c r="AV60" s="68">
        <v>49.811</v>
      </c>
      <c r="AW60" s="68">
        <v>50.136000000000003</v>
      </c>
      <c r="AX60" s="68">
        <v>54.575000000000003</v>
      </c>
      <c r="AY60" s="68">
        <v>55.130920000000003</v>
      </c>
      <c r="AZ60" s="68">
        <v>59.119619999999998</v>
      </c>
      <c r="BA60" s="325">
        <v>60.238259999999997</v>
      </c>
      <c r="BB60" s="325">
        <v>60.694450000000003</v>
      </c>
      <c r="BC60" s="325">
        <v>60.658830000000002</v>
      </c>
      <c r="BD60" s="325">
        <v>58.819839999999999</v>
      </c>
      <c r="BE60" s="325">
        <v>57.168010000000002</v>
      </c>
      <c r="BF60" s="325">
        <v>54.775829999999999</v>
      </c>
      <c r="BG60" s="325">
        <v>52.95</v>
      </c>
      <c r="BH60" s="325">
        <v>50.33352</v>
      </c>
      <c r="BI60" s="325">
        <v>52.179839999999999</v>
      </c>
      <c r="BJ60" s="325">
        <v>55.061860000000003</v>
      </c>
      <c r="BK60" s="325">
        <v>57.566670000000002</v>
      </c>
      <c r="BL60" s="325">
        <v>59.413110000000003</v>
      </c>
      <c r="BM60" s="325">
        <v>60.537939999999999</v>
      </c>
      <c r="BN60" s="325">
        <v>60.997909999999997</v>
      </c>
      <c r="BO60" s="325">
        <v>60.965359999999997</v>
      </c>
      <c r="BP60" s="325">
        <v>59.139220000000002</v>
      </c>
      <c r="BQ60" s="325">
        <v>57.503630000000001</v>
      </c>
      <c r="BR60" s="325">
        <v>55.120130000000003</v>
      </c>
      <c r="BS60" s="325">
        <v>53.30341</v>
      </c>
      <c r="BT60" s="325">
        <v>50.696420000000003</v>
      </c>
      <c r="BU60" s="325">
        <v>52.558999999999997</v>
      </c>
      <c r="BV60" s="325">
        <v>55.469270000000002</v>
      </c>
    </row>
    <row r="61" spans="1:74" ht="11.1" customHeight="1" x14ac:dyDescent="0.2">
      <c r="A61" s="61" t="s">
        <v>532</v>
      </c>
      <c r="B61" s="175" t="s">
        <v>115</v>
      </c>
      <c r="C61" s="238">
        <v>1318.5413619999999</v>
      </c>
      <c r="D61" s="238">
        <v>1322.8420329999999</v>
      </c>
      <c r="E61" s="238">
        <v>1329.232559</v>
      </c>
      <c r="F61" s="238">
        <v>1340.0714029999999</v>
      </c>
      <c r="G61" s="238">
        <v>1355.427702</v>
      </c>
      <c r="H61" s="238">
        <v>1354.3430040000001</v>
      </c>
      <c r="I61" s="238">
        <v>1371.3945269999999</v>
      </c>
      <c r="J61" s="238">
        <v>1371.257173</v>
      </c>
      <c r="K61" s="238">
        <v>1356.1269130000001</v>
      </c>
      <c r="L61" s="238">
        <v>1357.925872</v>
      </c>
      <c r="M61" s="238">
        <v>1361.1412419999999</v>
      </c>
      <c r="N61" s="238">
        <v>1334.48974</v>
      </c>
      <c r="O61" s="238">
        <v>1357.6092980000001</v>
      </c>
      <c r="P61" s="238">
        <v>1354.2861949999999</v>
      </c>
      <c r="Q61" s="238">
        <v>1338.9274399999999</v>
      </c>
      <c r="R61" s="238">
        <v>1339.5625439999999</v>
      </c>
      <c r="S61" s="238">
        <v>1349.4776280000001</v>
      </c>
      <c r="T61" s="238">
        <v>1330.709253</v>
      </c>
      <c r="U61" s="238">
        <v>1319.5758960000001</v>
      </c>
      <c r="V61" s="238">
        <v>1308.4165170000001</v>
      </c>
      <c r="W61" s="238">
        <v>1304.139553</v>
      </c>
      <c r="X61" s="238">
        <v>1272.2489410000001</v>
      </c>
      <c r="Y61" s="238">
        <v>1262.0342470000001</v>
      </c>
      <c r="Z61" s="238">
        <v>1231.738949</v>
      </c>
      <c r="AA61" s="238">
        <v>1218.3721190000001</v>
      </c>
      <c r="AB61" s="238">
        <v>1213.5638260000001</v>
      </c>
      <c r="AC61" s="238">
        <v>1198.627645</v>
      </c>
      <c r="AD61" s="238">
        <v>1203.7298040000001</v>
      </c>
      <c r="AE61" s="238">
        <v>1212.9017409999999</v>
      </c>
      <c r="AF61" s="238">
        <v>1209.190908</v>
      </c>
      <c r="AG61" s="238">
        <v>1214.6124910000001</v>
      </c>
      <c r="AH61" s="238">
        <v>1233.8128859999999</v>
      </c>
      <c r="AI61" s="238">
        <v>1273.182354</v>
      </c>
      <c r="AJ61" s="238">
        <v>1263.809035</v>
      </c>
      <c r="AK61" s="238">
        <v>1262.190325</v>
      </c>
      <c r="AL61" s="238">
        <v>1264.1012169999999</v>
      </c>
      <c r="AM61" s="238">
        <v>1270.477748</v>
      </c>
      <c r="AN61" s="238">
        <v>1253.2364789999999</v>
      </c>
      <c r="AO61" s="238">
        <v>1249.0250169999999</v>
      </c>
      <c r="AP61" s="238">
        <v>1267.298481</v>
      </c>
      <c r="AQ61" s="238">
        <v>1312.2437399999999</v>
      </c>
      <c r="AR61" s="238">
        <v>1310.115499</v>
      </c>
      <c r="AS61" s="238">
        <v>1314.672994</v>
      </c>
      <c r="AT61" s="238">
        <v>1307.147624</v>
      </c>
      <c r="AU61" s="238">
        <v>1304.5487780000001</v>
      </c>
      <c r="AV61" s="238">
        <v>1292.5437429999999</v>
      </c>
      <c r="AW61" s="238">
        <v>1290.6542030000001</v>
      </c>
      <c r="AX61" s="238">
        <v>1289.035586</v>
      </c>
      <c r="AY61" s="238">
        <v>1289.1150474999999</v>
      </c>
      <c r="AZ61" s="238">
        <v>1270.7619833000001</v>
      </c>
      <c r="BA61" s="329">
        <v>1280.4100000000001</v>
      </c>
      <c r="BB61" s="329">
        <v>1302.8340000000001</v>
      </c>
      <c r="BC61" s="329">
        <v>1329.78</v>
      </c>
      <c r="BD61" s="329">
        <v>1346.8910000000001</v>
      </c>
      <c r="BE61" s="329">
        <v>1351.5940000000001</v>
      </c>
      <c r="BF61" s="329">
        <v>1355.127</v>
      </c>
      <c r="BG61" s="329">
        <v>1355.835</v>
      </c>
      <c r="BH61" s="329">
        <v>1345.6120000000001</v>
      </c>
      <c r="BI61" s="329">
        <v>1342.7239999999999</v>
      </c>
      <c r="BJ61" s="329">
        <v>1312.903</v>
      </c>
      <c r="BK61" s="329">
        <v>1303.066</v>
      </c>
      <c r="BL61" s="329">
        <v>1304.9069999999999</v>
      </c>
      <c r="BM61" s="329">
        <v>1307.403</v>
      </c>
      <c r="BN61" s="329">
        <v>1318.7260000000001</v>
      </c>
      <c r="BO61" s="329">
        <v>1339.222</v>
      </c>
      <c r="BP61" s="329">
        <v>1340.944</v>
      </c>
      <c r="BQ61" s="329">
        <v>1340.0809999999999</v>
      </c>
      <c r="BR61" s="329">
        <v>1344.046</v>
      </c>
      <c r="BS61" s="329">
        <v>1349.7380000000001</v>
      </c>
      <c r="BT61" s="329">
        <v>1345.4829999999999</v>
      </c>
      <c r="BU61" s="329">
        <v>1339.2829999999999</v>
      </c>
      <c r="BV61" s="329">
        <v>1309.5260000000001</v>
      </c>
    </row>
    <row r="62" spans="1:74" ht="11.1" customHeight="1" x14ac:dyDescent="0.2">
      <c r="A62" s="61" t="s">
        <v>533</v>
      </c>
      <c r="B62" s="178" t="s">
        <v>417</v>
      </c>
      <c r="C62" s="268">
        <v>695.11599999999999</v>
      </c>
      <c r="D62" s="268">
        <v>695.11400000000003</v>
      </c>
      <c r="E62" s="268">
        <v>695.11199999999997</v>
      </c>
      <c r="F62" s="268">
        <v>695.10699999999997</v>
      </c>
      <c r="G62" s="268">
        <v>695.10400000000004</v>
      </c>
      <c r="H62" s="268">
        <v>695.1</v>
      </c>
      <c r="I62" s="268">
        <v>695.096</v>
      </c>
      <c r="J62" s="268">
        <v>695.09299999999996</v>
      </c>
      <c r="K62" s="268">
        <v>695.09</v>
      </c>
      <c r="L62" s="268">
        <v>695.08699999999999</v>
      </c>
      <c r="M62" s="268">
        <v>695.08399999999995</v>
      </c>
      <c r="N62" s="268">
        <v>695.08199999999999</v>
      </c>
      <c r="O62" s="268">
        <v>695.07799999999997</v>
      </c>
      <c r="P62" s="268">
        <v>694.82500000000005</v>
      </c>
      <c r="Q62" s="268">
        <v>691.51</v>
      </c>
      <c r="R62" s="268">
        <v>688.78700000000003</v>
      </c>
      <c r="S62" s="268">
        <v>684.47799999999995</v>
      </c>
      <c r="T62" s="268">
        <v>679.17399999999998</v>
      </c>
      <c r="U62" s="268">
        <v>678.88300000000004</v>
      </c>
      <c r="V62" s="268">
        <v>678.79899999999998</v>
      </c>
      <c r="W62" s="268">
        <v>673.64</v>
      </c>
      <c r="X62" s="268">
        <v>668.95100000000002</v>
      </c>
      <c r="Y62" s="268">
        <v>661.27800000000002</v>
      </c>
      <c r="Z62" s="268">
        <v>662.83100000000002</v>
      </c>
      <c r="AA62" s="268">
        <v>664.23400000000004</v>
      </c>
      <c r="AB62" s="268">
        <v>665.45799999999997</v>
      </c>
      <c r="AC62" s="268">
        <v>665.45600000000002</v>
      </c>
      <c r="AD62" s="268">
        <v>663.96600000000001</v>
      </c>
      <c r="AE62" s="268">
        <v>660.16700000000003</v>
      </c>
      <c r="AF62" s="268">
        <v>660.01499999999999</v>
      </c>
      <c r="AG62" s="268">
        <v>660.01300000000003</v>
      </c>
      <c r="AH62" s="268">
        <v>660.01099999999997</v>
      </c>
      <c r="AI62" s="268">
        <v>660.00900000000001</v>
      </c>
      <c r="AJ62" s="268">
        <v>654.84</v>
      </c>
      <c r="AK62" s="268">
        <v>649.56700000000001</v>
      </c>
      <c r="AL62" s="268">
        <v>649.13900000000001</v>
      </c>
      <c r="AM62" s="268">
        <v>649.13900000000001</v>
      </c>
      <c r="AN62" s="268">
        <v>649.12599999999998</v>
      </c>
      <c r="AO62" s="268">
        <v>649.12599999999998</v>
      </c>
      <c r="AP62" s="268">
        <v>648.58799999999997</v>
      </c>
      <c r="AQ62" s="268">
        <v>644.81799999999998</v>
      </c>
      <c r="AR62" s="268">
        <v>644.81799999999998</v>
      </c>
      <c r="AS62" s="268">
        <v>644.81799999999998</v>
      </c>
      <c r="AT62" s="268">
        <v>644.81799999999998</v>
      </c>
      <c r="AU62" s="268">
        <v>644.81799999999998</v>
      </c>
      <c r="AV62" s="268">
        <v>641.15300000000002</v>
      </c>
      <c r="AW62" s="268">
        <v>634.96699999999998</v>
      </c>
      <c r="AX62" s="268">
        <v>634.96699999999998</v>
      </c>
      <c r="AY62" s="268">
        <v>634.96699999999998</v>
      </c>
      <c r="AZ62" s="268">
        <v>634.91068620999999</v>
      </c>
      <c r="BA62" s="331">
        <v>634.91070000000002</v>
      </c>
      <c r="BB62" s="331">
        <v>632.41070000000002</v>
      </c>
      <c r="BC62" s="331">
        <v>629.8107</v>
      </c>
      <c r="BD62" s="331">
        <v>629.8107</v>
      </c>
      <c r="BE62" s="331">
        <v>629.8107</v>
      </c>
      <c r="BF62" s="331">
        <v>629.8107</v>
      </c>
      <c r="BG62" s="331">
        <v>629.8107</v>
      </c>
      <c r="BH62" s="331">
        <v>628.8107</v>
      </c>
      <c r="BI62" s="331">
        <v>627.8107</v>
      </c>
      <c r="BJ62" s="331">
        <v>626.8107</v>
      </c>
      <c r="BK62" s="331">
        <v>625.8107</v>
      </c>
      <c r="BL62" s="331">
        <v>624.8107</v>
      </c>
      <c r="BM62" s="331">
        <v>623.8107</v>
      </c>
      <c r="BN62" s="331">
        <v>622.8107</v>
      </c>
      <c r="BO62" s="331">
        <v>621.8107</v>
      </c>
      <c r="BP62" s="331">
        <v>620.8107</v>
      </c>
      <c r="BQ62" s="331">
        <v>619.8107</v>
      </c>
      <c r="BR62" s="331">
        <v>619.8107</v>
      </c>
      <c r="BS62" s="331">
        <v>619.8107</v>
      </c>
      <c r="BT62" s="331">
        <v>619.01070000000004</v>
      </c>
      <c r="BU62" s="331">
        <v>618.21069999999997</v>
      </c>
      <c r="BV62" s="331">
        <v>617.41070000000002</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398"/>
      <c r="AZ63" s="398"/>
      <c r="BA63" s="398"/>
      <c r="BB63" s="398"/>
      <c r="BC63" s="398"/>
      <c r="BD63" s="160"/>
      <c r="BE63" s="160"/>
      <c r="BF63" s="160"/>
      <c r="BG63" s="398"/>
      <c r="BH63" s="398"/>
      <c r="BI63" s="398"/>
      <c r="BJ63" s="398"/>
      <c r="BK63" s="398"/>
      <c r="BL63" s="398"/>
      <c r="BM63" s="398"/>
      <c r="BN63" s="398"/>
      <c r="BO63" s="398"/>
      <c r="BP63" s="398"/>
      <c r="BQ63" s="398"/>
      <c r="BR63" s="398"/>
      <c r="BS63" s="398"/>
      <c r="BT63" s="398"/>
      <c r="BU63" s="398"/>
      <c r="BV63" s="398"/>
    </row>
    <row r="64" spans="1:74" s="154" customFormat="1" ht="12" customHeight="1" x14ac:dyDescent="0.25">
      <c r="A64" s="61"/>
      <c r="B64" s="803" t="s">
        <v>834</v>
      </c>
      <c r="C64" s="800"/>
      <c r="D64" s="800"/>
      <c r="E64" s="800"/>
      <c r="F64" s="800"/>
      <c r="G64" s="800"/>
      <c r="H64" s="800"/>
      <c r="I64" s="800"/>
      <c r="J64" s="800"/>
      <c r="K64" s="800"/>
      <c r="L64" s="800"/>
      <c r="M64" s="800"/>
      <c r="N64" s="800"/>
      <c r="O64" s="800"/>
      <c r="P64" s="800"/>
      <c r="Q64" s="800"/>
      <c r="AY64" s="400"/>
      <c r="AZ64" s="400"/>
      <c r="BA64" s="400"/>
      <c r="BB64" s="400"/>
      <c r="BC64" s="400"/>
      <c r="BD64" s="637"/>
      <c r="BE64" s="637"/>
      <c r="BF64" s="637"/>
      <c r="BG64" s="400"/>
      <c r="BH64" s="400"/>
      <c r="BI64" s="400"/>
      <c r="BJ64" s="400"/>
    </row>
    <row r="65" spans="1:74" s="436" customFormat="1" ht="12" customHeight="1" x14ac:dyDescent="0.25">
      <c r="A65" s="435"/>
      <c r="B65" s="828" t="s">
        <v>835</v>
      </c>
      <c r="C65" s="790"/>
      <c r="D65" s="790"/>
      <c r="E65" s="790"/>
      <c r="F65" s="790"/>
      <c r="G65" s="790"/>
      <c r="H65" s="790"/>
      <c r="I65" s="790"/>
      <c r="J65" s="790"/>
      <c r="K65" s="790"/>
      <c r="L65" s="790"/>
      <c r="M65" s="790"/>
      <c r="N65" s="790"/>
      <c r="O65" s="790"/>
      <c r="P65" s="790"/>
      <c r="Q65" s="786"/>
      <c r="AY65" s="527"/>
      <c r="AZ65" s="527"/>
      <c r="BA65" s="527"/>
      <c r="BB65" s="527"/>
      <c r="BC65" s="527"/>
      <c r="BD65" s="638"/>
      <c r="BE65" s="638"/>
      <c r="BF65" s="638"/>
      <c r="BG65" s="527"/>
      <c r="BH65" s="527"/>
      <c r="BI65" s="527"/>
      <c r="BJ65" s="527"/>
    </row>
    <row r="66" spans="1:74" s="436" customFormat="1" ht="12" customHeight="1" x14ac:dyDescent="0.25">
      <c r="A66" s="435"/>
      <c r="B66" s="828" t="s">
        <v>871</v>
      </c>
      <c r="C66" s="790"/>
      <c r="D66" s="790"/>
      <c r="E66" s="790"/>
      <c r="F66" s="790"/>
      <c r="G66" s="790"/>
      <c r="H66" s="790"/>
      <c r="I66" s="790"/>
      <c r="J66" s="790"/>
      <c r="K66" s="790"/>
      <c r="L66" s="790"/>
      <c r="M66" s="790"/>
      <c r="N66" s="790"/>
      <c r="O66" s="790"/>
      <c r="P66" s="790"/>
      <c r="Q66" s="786"/>
      <c r="AY66" s="527"/>
      <c r="AZ66" s="527"/>
      <c r="BA66" s="527"/>
      <c r="BB66" s="527"/>
      <c r="BC66" s="527"/>
      <c r="BD66" s="638"/>
      <c r="BE66" s="638"/>
      <c r="BF66" s="638"/>
      <c r="BG66" s="527"/>
      <c r="BH66" s="527"/>
      <c r="BI66" s="527"/>
      <c r="BJ66" s="527"/>
    </row>
    <row r="67" spans="1:74" s="436" customFormat="1" ht="12" customHeight="1" x14ac:dyDescent="0.25">
      <c r="A67" s="435"/>
      <c r="B67" s="828" t="s">
        <v>872</v>
      </c>
      <c r="C67" s="790"/>
      <c r="D67" s="790"/>
      <c r="E67" s="790"/>
      <c r="F67" s="790"/>
      <c r="G67" s="790"/>
      <c r="H67" s="790"/>
      <c r="I67" s="790"/>
      <c r="J67" s="790"/>
      <c r="K67" s="790"/>
      <c r="L67" s="790"/>
      <c r="M67" s="790"/>
      <c r="N67" s="790"/>
      <c r="O67" s="790"/>
      <c r="P67" s="790"/>
      <c r="Q67" s="786"/>
      <c r="AY67" s="527"/>
      <c r="AZ67" s="527"/>
      <c r="BA67" s="527"/>
      <c r="BB67" s="527"/>
      <c r="BC67" s="527"/>
      <c r="BD67" s="638"/>
      <c r="BE67" s="638"/>
      <c r="BF67" s="638"/>
      <c r="BG67" s="527"/>
      <c r="BH67" s="527"/>
      <c r="BI67" s="527"/>
      <c r="BJ67" s="527"/>
    </row>
    <row r="68" spans="1:74" s="436" customFormat="1" ht="12" customHeight="1" x14ac:dyDescent="0.25">
      <c r="A68" s="435"/>
      <c r="B68" s="828" t="s">
        <v>873</v>
      </c>
      <c r="C68" s="790"/>
      <c r="D68" s="790"/>
      <c r="E68" s="790"/>
      <c r="F68" s="790"/>
      <c r="G68" s="790"/>
      <c r="H68" s="790"/>
      <c r="I68" s="790"/>
      <c r="J68" s="790"/>
      <c r="K68" s="790"/>
      <c r="L68" s="790"/>
      <c r="M68" s="790"/>
      <c r="N68" s="790"/>
      <c r="O68" s="790"/>
      <c r="P68" s="790"/>
      <c r="Q68" s="786"/>
      <c r="AY68" s="527"/>
      <c r="AZ68" s="527"/>
      <c r="BA68" s="527"/>
      <c r="BB68" s="527"/>
      <c r="BC68" s="527"/>
      <c r="BD68" s="638"/>
      <c r="BE68" s="638"/>
      <c r="BF68" s="638"/>
      <c r="BG68" s="527"/>
      <c r="BH68" s="527"/>
      <c r="BI68" s="527"/>
      <c r="BJ68" s="527"/>
    </row>
    <row r="69" spans="1:74" s="436" customFormat="1" ht="12" customHeight="1" x14ac:dyDescent="0.25">
      <c r="A69" s="435"/>
      <c r="B69" s="828" t="s">
        <v>911</v>
      </c>
      <c r="C69" s="786"/>
      <c r="D69" s="786"/>
      <c r="E69" s="786"/>
      <c r="F69" s="786"/>
      <c r="G69" s="786"/>
      <c r="H69" s="786"/>
      <c r="I69" s="786"/>
      <c r="J69" s="786"/>
      <c r="K69" s="786"/>
      <c r="L69" s="786"/>
      <c r="M69" s="786"/>
      <c r="N69" s="786"/>
      <c r="O69" s="786"/>
      <c r="P69" s="786"/>
      <c r="Q69" s="786"/>
      <c r="AY69" s="527"/>
      <c r="AZ69" s="527"/>
      <c r="BA69" s="527"/>
      <c r="BB69" s="527"/>
      <c r="BC69" s="527"/>
      <c r="BD69" s="638"/>
      <c r="BE69" s="638"/>
      <c r="BF69" s="638"/>
      <c r="BG69" s="527"/>
      <c r="BH69" s="527"/>
      <c r="BI69" s="527"/>
      <c r="BJ69" s="527"/>
    </row>
    <row r="70" spans="1:74" s="436" customFormat="1" ht="12" customHeight="1" x14ac:dyDescent="0.25">
      <c r="A70" s="435"/>
      <c r="B70" s="828" t="s">
        <v>912</v>
      </c>
      <c r="C70" s="790"/>
      <c r="D70" s="790"/>
      <c r="E70" s="790"/>
      <c r="F70" s="790"/>
      <c r="G70" s="790"/>
      <c r="H70" s="790"/>
      <c r="I70" s="790"/>
      <c r="J70" s="790"/>
      <c r="K70" s="790"/>
      <c r="L70" s="790"/>
      <c r="M70" s="790"/>
      <c r="N70" s="790"/>
      <c r="O70" s="790"/>
      <c r="P70" s="790"/>
      <c r="Q70" s="786"/>
      <c r="AY70" s="527"/>
      <c r="AZ70" s="527"/>
      <c r="BA70" s="527"/>
      <c r="BB70" s="527"/>
      <c r="BC70" s="527"/>
      <c r="BD70" s="638"/>
      <c r="BE70" s="638"/>
      <c r="BF70" s="638"/>
      <c r="BG70" s="527"/>
      <c r="BH70" s="527"/>
      <c r="BI70" s="527"/>
      <c r="BJ70" s="527"/>
    </row>
    <row r="71" spans="1:74" s="436" customFormat="1" ht="22.35" customHeight="1" x14ac:dyDescent="0.25">
      <c r="A71" s="435"/>
      <c r="B71" s="827" t="s">
        <v>1013</v>
      </c>
      <c r="C71" s="790"/>
      <c r="D71" s="790"/>
      <c r="E71" s="790"/>
      <c r="F71" s="790"/>
      <c r="G71" s="790"/>
      <c r="H71" s="790"/>
      <c r="I71" s="790"/>
      <c r="J71" s="790"/>
      <c r="K71" s="790"/>
      <c r="L71" s="790"/>
      <c r="M71" s="790"/>
      <c r="N71" s="790"/>
      <c r="O71" s="790"/>
      <c r="P71" s="790"/>
      <c r="Q71" s="786"/>
      <c r="AY71" s="527"/>
      <c r="AZ71" s="527"/>
      <c r="BA71" s="527"/>
      <c r="BB71" s="527"/>
      <c r="BC71" s="527"/>
      <c r="BD71" s="638"/>
      <c r="BE71" s="638"/>
      <c r="BF71" s="638"/>
      <c r="BG71" s="527"/>
      <c r="BH71" s="527"/>
      <c r="BI71" s="527"/>
      <c r="BJ71" s="527"/>
    </row>
    <row r="72" spans="1:74" s="436" customFormat="1" ht="12" customHeight="1" x14ac:dyDescent="0.25">
      <c r="A72" s="435"/>
      <c r="B72" s="789" t="s">
        <v>859</v>
      </c>
      <c r="C72" s="790"/>
      <c r="D72" s="790"/>
      <c r="E72" s="790"/>
      <c r="F72" s="790"/>
      <c r="G72" s="790"/>
      <c r="H72" s="790"/>
      <c r="I72" s="790"/>
      <c r="J72" s="790"/>
      <c r="K72" s="790"/>
      <c r="L72" s="790"/>
      <c r="M72" s="790"/>
      <c r="N72" s="790"/>
      <c r="O72" s="790"/>
      <c r="P72" s="790"/>
      <c r="Q72" s="786"/>
      <c r="AY72" s="527"/>
      <c r="AZ72" s="527"/>
      <c r="BA72" s="527"/>
      <c r="BB72" s="527"/>
      <c r="BC72" s="527"/>
      <c r="BD72" s="638"/>
      <c r="BE72" s="638"/>
      <c r="BF72" s="638"/>
      <c r="BG72" s="527"/>
      <c r="BH72" s="527"/>
      <c r="BI72" s="527"/>
      <c r="BJ72" s="527"/>
    </row>
    <row r="73" spans="1:74" s="436" customFormat="1" ht="12" customHeight="1" x14ac:dyDescent="0.25">
      <c r="A73" s="435"/>
      <c r="B73" s="826" t="s">
        <v>874</v>
      </c>
      <c r="C73" s="790"/>
      <c r="D73" s="790"/>
      <c r="E73" s="790"/>
      <c r="F73" s="790"/>
      <c r="G73" s="790"/>
      <c r="H73" s="790"/>
      <c r="I73" s="790"/>
      <c r="J73" s="790"/>
      <c r="K73" s="790"/>
      <c r="L73" s="790"/>
      <c r="M73" s="790"/>
      <c r="N73" s="790"/>
      <c r="O73" s="790"/>
      <c r="P73" s="790"/>
      <c r="Q73" s="786"/>
      <c r="AY73" s="527"/>
      <c r="AZ73" s="527"/>
      <c r="BA73" s="527"/>
      <c r="BB73" s="527"/>
      <c r="BC73" s="527"/>
      <c r="BD73" s="638"/>
      <c r="BE73" s="638"/>
      <c r="BF73" s="638"/>
      <c r="BG73" s="527"/>
      <c r="BH73" s="527"/>
      <c r="BI73" s="527"/>
      <c r="BJ73" s="527"/>
    </row>
    <row r="74" spans="1:74" s="436" customFormat="1" ht="12" customHeight="1" x14ac:dyDescent="0.25">
      <c r="A74" s="435"/>
      <c r="B74" s="826" t="s">
        <v>875</v>
      </c>
      <c r="C74" s="786"/>
      <c r="D74" s="786"/>
      <c r="E74" s="786"/>
      <c r="F74" s="786"/>
      <c r="G74" s="786"/>
      <c r="H74" s="786"/>
      <c r="I74" s="786"/>
      <c r="J74" s="786"/>
      <c r="K74" s="786"/>
      <c r="L74" s="786"/>
      <c r="M74" s="786"/>
      <c r="N74" s="786"/>
      <c r="O74" s="786"/>
      <c r="P74" s="786"/>
      <c r="Q74" s="786"/>
      <c r="AY74" s="527"/>
      <c r="AZ74" s="527"/>
      <c r="BA74" s="527"/>
      <c r="BB74" s="527"/>
      <c r="BC74" s="527"/>
      <c r="BD74" s="638"/>
      <c r="BE74" s="638"/>
      <c r="BF74" s="638"/>
      <c r="BG74" s="527"/>
      <c r="BH74" s="527"/>
      <c r="BI74" s="527"/>
      <c r="BJ74" s="527"/>
    </row>
    <row r="75" spans="1:74" s="436" customFormat="1" ht="12" customHeight="1" x14ac:dyDescent="0.25">
      <c r="A75" s="435"/>
      <c r="B75" s="789" t="s">
        <v>876</v>
      </c>
      <c r="C75" s="790"/>
      <c r="D75" s="790"/>
      <c r="E75" s="790"/>
      <c r="F75" s="790"/>
      <c r="G75" s="790"/>
      <c r="H75" s="790"/>
      <c r="I75" s="790"/>
      <c r="J75" s="790"/>
      <c r="K75" s="790"/>
      <c r="L75" s="790"/>
      <c r="M75" s="790"/>
      <c r="N75" s="790"/>
      <c r="O75" s="790"/>
      <c r="P75" s="790"/>
      <c r="Q75" s="786"/>
      <c r="AY75" s="527"/>
      <c r="AZ75" s="527"/>
      <c r="BA75" s="527"/>
      <c r="BB75" s="527"/>
      <c r="BC75" s="527"/>
      <c r="BD75" s="638"/>
      <c r="BE75" s="638"/>
      <c r="BF75" s="638"/>
      <c r="BG75" s="527"/>
      <c r="BH75" s="527"/>
      <c r="BI75" s="527"/>
      <c r="BJ75" s="527"/>
    </row>
    <row r="76" spans="1:74" s="436" customFormat="1" ht="12" customHeight="1" x14ac:dyDescent="0.25">
      <c r="A76" s="435"/>
      <c r="B76" s="791" t="s">
        <v>877</v>
      </c>
      <c r="C76" s="785"/>
      <c r="D76" s="785"/>
      <c r="E76" s="785"/>
      <c r="F76" s="785"/>
      <c r="G76" s="785"/>
      <c r="H76" s="785"/>
      <c r="I76" s="785"/>
      <c r="J76" s="785"/>
      <c r="K76" s="785"/>
      <c r="L76" s="785"/>
      <c r="M76" s="785"/>
      <c r="N76" s="785"/>
      <c r="O76" s="785"/>
      <c r="P76" s="785"/>
      <c r="Q76" s="786"/>
      <c r="AY76" s="527"/>
      <c r="AZ76" s="527"/>
      <c r="BA76" s="527"/>
      <c r="BB76" s="527"/>
      <c r="BC76" s="527"/>
      <c r="BD76" s="638"/>
      <c r="BE76" s="638"/>
      <c r="BF76" s="638"/>
      <c r="BG76" s="527"/>
      <c r="BH76" s="527"/>
      <c r="BI76" s="527"/>
      <c r="BJ76" s="527"/>
    </row>
    <row r="77" spans="1:74" s="436" customFormat="1" ht="12" customHeight="1" x14ac:dyDescent="0.25">
      <c r="A77" s="435"/>
      <c r="B77" s="784" t="s">
        <v>863</v>
      </c>
      <c r="C77" s="785"/>
      <c r="D77" s="785"/>
      <c r="E77" s="785"/>
      <c r="F77" s="785"/>
      <c r="G77" s="785"/>
      <c r="H77" s="785"/>
      <c r="I77" s="785"/>
      <c r="J77" s="785"/>
      <c r="K77" s="785"/>
      <c r="L77" s="785"/>
      <c r="M77" s="785"/>
      <c r="N77" s="785"/>
      <c r="O77" s="785"/>
      <c r="P77" s="785"/>
      <c r="Q77" s="786"/>
      <c r="AY77" s="527"/>
      <c r="AZ77" s="527"/>
      <c r="BA77" s="527"/>
      <c r="BB77" s="527"/>
      <c r="BC77" s="527"/>
      <c r="BD77" s="638"/>
      <c r="BE77" s="638"/>
      <c r="BF77" s="638"/>
      <c r="BG77" s="527"/>
      <c r="BH77" s="527"/>
      <c r="BI77" s="527"/>
      <c r="BJ77" s="527"/>
    </row>
    <row r="78" spans="1:74" s="437" customFormat="1" ht="12" customHeight="1" x14ac:dyDescent="0.25">
      <c r="A78" s="429"/>
      <c r="B78" s="806" t="s">
        <v>959</v>
      </c>
      <c r="C78" s="786"/>
      <c r="D78" s="786"/>
      <c r="E78" s="786"/>
      <c r="F78" s="786"/>
      <c r="G78" s="786"/>
      <c r="H78" s="786"/>
      <c r="I78" s="786"/>
      <c r="J78" s="786"/>
      <c r="K78" s="786"/>
      <c r="L78" s="786"/>
      <c r="M78" s="786"/>
      <c r="N78" s="786"/>
      <c r="O78" s="786"/>
      <c r="P78" s="786"/>
      <c r="Q78" s="786"/>
      <c r="AY78" s="528"/>
      <c r="AZ78" s="528"/>
      <c r="BA78" s="528"/>
      <c r="BB78" s="528"/>
      <c r="BC78" s="528"/>
      <c r="BD78" s="639"/>
      <c r="BE78" s="639"/>
      <c r="BF78" s="639"/>
      <c r="BG78" s="528"/>
      <c r="BH78" s="528"/>
      <c r="BI78" s="528"/>
      <c r="BJ78" s="528"/>
    </row>
    <row r="79" spans="1:74" x14ac:dyDescent="0.2">
      <c r="BK79" s="402"/>
      <c r="BL79" s="402"/>
      <c r="BM79" s="402"/>
      <c r="BN79" s="402"/>
      <c r="BO79" s="402"/>
      <c r="BP79" s="402"/>
      <c r="BQ79" s="402"/>
      <c r="BR79" s="402"/>
      <c r="BS79" s="402"/>
      <c r="BT79" s="402"/>
      <c r="BU79" s="402"/>
      <c r="BV79" s="402"/>
    </row>
    <row r="80" spans="1:74" x14ac:dyDescent="0.2">
      <c r="BK80" s="402"/>
      <c r="BL80" s="402"/>
      <c r="BM80" s="402"/>
      <c r="BN80" s="402"/>
      <c r="BO80" s="402"/>
      <c r="BP80" s="402"/>
      <c r="BQ80" s="402"/>
      <c r="BR80" s="402"/>
      <c r="BS80" s="402"/>
      <c r="BT80" s="402"/>
      <c r="BU80" s="402"/>
      <c r="BV80" s="402"/>
    </row>
    <row r="81" spans="63:74" x14ac:dyDescent="0.2">
      <c r="BK81" s="402"/>
      <c r="BL81" s="402"/>
      <c r="BM81" s="402"/>
      <c r="BN81" s="402"/>
      <c r="BO81" s="402"/>
      <c r="BP81" s="402"/>
      <c r="BQ81" s="402"/>
      <c r="BR81" s="402"/>
      <c r="BS81" s="402"/>
      <c r="BT81" s="402"/>
      <c r="BU81" s="402"/>
      <c r="BV81" s="402"/>
    </row>
    <row r="82" spans="63:74" x14ac:dyDescent="0.2">
      <c r="BK82" s="402"/>
      <c r="BL82" s="402"/>
      <c r="BM82" s="402"/>
      <c r="BN82" s="402"/>
      <c r="BO82" s="402"/>
      <c r="BP82" s="402"/>
      <c r="BQ82" s="402"/>
      <c r="BR82" s="402"/>
      <c r="BS82" s="402"/>
      <c r="BT82" s="402"/>
      <c r="BU82" s="402"/>
      <c r="BV82" s="402"/>
    </row>
    <row r="83" spans="63:74" x14ac:dyDescent="0.2">
      <c r="BK83" s="402"/>
      <c r="BL83" s="402"/>
      <c r="BM83" s="402"/>
      <c r="BN83" s="402"/>
      <c r="BO83" s="402"/>
      <c r="BP83" s="402"/>
      <c r="BQ83" s="402"/>
      <c r="BR83" s="402"/>
      <c r="BS83" s="402"/>
      <c r="BT83" s="402"/>
      <c r="BU83" s="402"/>
      <c r="BV83" s="402"/>
    </row>
    <row r="84" spans="63:74" x14ac:dyDescent="0.2">
      <c r="BK84" s="402"/>
      <c r="BL84" s="402"/>
      <c r="BM84" s="402"/>
      <c r="BN84" s="402"/>
      <c r="BO84" s="402"/>
      <c r="BP84" s="402"/>
      <c r="BQ84" s="402"/>
      <c r="BR84" s="402"/>
      <c r="BS84" s="402"/>
      <c r="BT84" s="402"/>
      <c r="BU84" s="402"/>
      <c r="BV84" s="402"/>
    </row>
    <row r="85" spans="63:74" x14ac:dyDescent="0.2">
      <c r="BK85" s="402"/>
      <c r="BL85" s="402"/>
      <c r="BM85" s="402"/>
      <c r="BN85" s="402"/>
      <c r="BO85" s="402"/>
      <c r="BP85" s="402"/>
      <c r="BQ85" s="402"/>
      <c r="BR85" s="402"/>
      <c r="BS85" s="402"/>
      <c r="BT85" s="402"/>
      <c r="BU85" s="402"/>
      <c r="BV85" s="402"/>
    </row>
    <row r="86" spans="63:74" x14ac:dyDescent="0.2">
      <c r="BK86" s="402"/>
      <c r="BL86" s="402"/>
      <c r="BM86" s="402"/>
      <c r="BN86" s="402"/>
      <c r="BO86" s="402"/>
      <c r="BP86" s="402"/>
      <c r="BQ86" s="402"/>
      <c r="BR86" s="402"/>
      <c r="BS86" s="402"/>
      <c r="BT86" s="402"/>
      <c r="BU86" s="402"/>
      <c r="BV86" s="402"/>
    </row>
    <row r="87" spans="63:74" x14ac:dyDescent="0.2">
      <c r="BK87" s="402"/>
      <c r="BL87" s="402"/>
      <c r="BM87" s="402"/>
      <c r="BN87" s="402"/>
      <c r="BO87" s="402"/>
      <c r="BP87" s="402"/>
      <c r="BQ87" s="402"/>
      <c r="BR87" s="402"/>
      <c r="BS87" s="402"/>
      <c r="BT87" s="402"/>
      <c r="BU87" s="402"/>
      <c r="BV87" s="402"/>
    </row>
    <row r="88" spans="63:74" x14ac:dyDescent="0.2">
      <c r="BK88" s="402"/>
      <c r="BL88" s="402"/>
      <c r="BM88" s="402"/>
      <c r="BN88" s="402"/>
      <c r="BO88" s="402"/>
      <c r="BP88" s="402"/>
      <c r="BQ88" s="402"/>
      <c r="BR88" s="402"/>
      <c r="BS88" s="402"/>
      <c r="BT88" s="402"/>
      <c r="BU88" s="402"/>
      <c r="BV88" s="402"/>
    </row>
    <row r="89" spans="63:74" x14ac:dyDescent="0.2">
      <c r="BK89" s="402"/>
      <c r="BL89" s="402"/>
      <c r="BM89" s="402"/>
      <c r="BN89" s="402"/>
      <c r="BO89" s="402"/>
      <c r="BP89" s="402"/>
      <c r="BQ89" s="402"/>
      <c r="BR89" s="402"/>
      <c r="BS89" s="402"/>
      <c r="BT89" s="402"/>
      <c r="BU89" s="402"/>
      <c r="BV89" s="402"/>
    </row>
    <row r="90" spans="63:74" x14ac:dyDescent="0.2">
      <c r="BK90" s="402"/>
      <c r="BL90" s="402"/>
      <c r="BM90" s="402"/>
      <c r="BN90" s="402"/>
      <c r="BO90" s="402"/>
      <c r="BP90" s="402"/>
      <c r="BQ90" s="402"/>
      <c r="BR90" s="402"/>
      <c r="BS90" s="402"/>
      <c r="BT90" s="402"/>
      <c r="BU90" s="402"/>
      <c r="BV90" s="402"/>
    </row>
    <row r="91" spans="63:74" x14ac:dyDescent="0.2">
      <c r="BK91" s="402"/>
      <c r="BL91" s="402"/>
      <c r="BM91" s="402"/>
      <c r="BN91" s="402"/>
      <c r="BO91" s="402"/>
      <c r="BP91" s="402"/>
      <c r="BQ91" s="402"/>
      <c r="BR91" s="402"/>
      <c r="BS91" s="402"/>
      <c r="BT91" s="402"/>
      <c r="BU91" s="402"/>
      <c r="BV91" s="402"/>
    </row>
    <row r="92" spans="63:74" x14ac:dyDescent="0.2">
      <c r="BK92" s="402"/>
      <c r="BL92" s="402"/>
      <c r="BM92" s="402"/>
      <c r="BN92" s="402"/>
      <c r="BO92" s="402"/>
      <c r="BP92" s="402"/>
      <c r="BQ92" s="402"/>
      <c r="BR92" s="402"/>
      <c r="BS92" s="402"/>
      <c r="BT92" s="402"/>
      <c r="BU92" s="402"/>
      <c r="BV92" s="402"/>
    </row>
    <row r="93" spans="63:74" x14ac:dyDescent="0.2">
      <c r="BK93" s="402"/>
      <c r="BL93" s="402"/>
      <c r="BM93" s="402"/>
      <c r="BN93" s="402"/>
      <c r="BO93" s="402"/>
      <c r="BP93" s="402"/>
      <c r="BQ93" s="402"/>
      <c r="BR93" s="402"/>
      <c r="BS93" s="402"/>
      <c r="BT93" s="402"/>
      <c r="BU93" s="402"/>
      <c r="BV93" s="402"/>
    </row>
    <row r="94" spans="63:74" x14ac:dyDescent="0.2">
      <c r="BK94" s="402"/>
      <c r="BL94" s="402"/>
      <c r="BM94" s="402"/>
      <c r="BN94" s="402"/>
      <c r="BO94" s="402"/>
      <c r="BP94" s="402"/>
      <c r="BQ94" s="402"/>
      <c r="BR94" s="402"/>
      <c r="BS94" s="402"/>
      <c r="BT94" s="402"/>
      <c r="BU94" s="402"/>
      <c r="BV94" s="402"/>
    </row>
    <row r="95" spans="63:74" x14ac:dyDescent="0.2">
      <c r="BK95" s="402"/>
      <c r="BL95" s="402"/>
      <c r="BM95" s="402"/>
      <c r="BN95" s="402"/>
      <c r="BO95" s="402"/>
      <c r="BP95" s="402"/>
      <c r="BQ95" s="402"/>
      <c r="BR95" s="402"/>
      <c r="BS95" s="402"/>
      <c r="BT95" s="402"/>
      <c r="BU95" s="402"/>
      <c r="BV95" s="402"/>
    </row>
    <row r="96" spans="63:74" x14ac:dyDescent="0.2">
      <c r="BK96" s="402"/>
      <c r="BL96" s="402"/>
      <c r="BM96" s="402"/>
      <c r="BN96" s="402"/>
      <c r="BO96" s="402"/>
      <c r="BP96" s="402"/>
      <c r="BQ96" s="402"/>
      <c r="BR96" s="402"/>
      <c r="BS96" s="402"/>
      <c r="BT96" s="402"/>
      <c r="BU96" s="402"/>
      <c r="BV96" s="402"/>
    </row>
    <row r="97" spans="63:74" x14ac:dyDescent="0.2">
      <c r="BK97" s="402"/>
      <c r="BL97" s="402"/>
      <c r="BM97" s="402"/>
      <c r="BN97" s="402"/>
      <c r="BO97" s="402"/>
      <c r="BP97" s="402"/>
      <c r="BQ97" s="402"/>
      <c r="BR97" s="402"/>
      <c r="BS97" s="402"/>
      <c r="BT97" s="402"/>
      <c r="BU97" s="402"/>
      <c r="BV97" s="402"/>
    </row>
    <row r="98" spans="63:74" x14ac:dyDescent="0.2">
      <c r="BK98" s="402"/>
      <c r="BL98" s="402"/>
      <c r="BM98" s="402"/>
      <c r="BN98" s="402"/>
      <c r="BO98" s="402"/>
      <c r="BP98" s="402"/>
      <c r="BQ98" s="402"/>
      <c r="BR98" s="402"/>
      <c r="BS98" s="402"/>
      <c r="BT98" s="402"/>
      <c r="BU98" s="402"/>
      <c r="BV98" s="402"/>
    </row>
    <row r="99" spans="63:74" x14ac:dyDescent="0.2">
      <c r="BK99" s="402"/>
      <c r="BL99" s="402"/>
      <c r="BM99" s="402"/>
      <c r="BN99" s="402"/>
      <c r="BO99" s="402"/>
      <c r="BP99" s="402"/>
      <c r="BQ99" s="402"/>
      <c r="BR99" s="402"/>
      <c r="BS99" s="402"/>
      <c r="BT99" s="402"/>
      <c r="BU99" s="402"/>
      <c r="BV99" s="402"/>
    </row>
    <row r="100" spans="63:74" x14ac:dyDescent="0.2">
      <c r="BK100" s="402"/>
      <c r="BL100" s="402"/>
      <c r="BM100" s="402"/>
      <c r="BN100" s="402"/>
      <c r="BO100" s="402"/>
      <c r="BP100" s="402"/>
      <c r="BQ100" s="402"/>
      <c r="BR100" s="402"/>
      <c r="BS100" s="402"/>
      <c r="BT100" s="402"/>
      <c r="BU100" s="402"/>
      <c r="BV100" s="402"/>
    </row>
    <row r="101" spans="63:74" x14ac:dyDescent="0.2">
      <c r="BK101" s="402"/>
      <c r="BL101" s="402"/>
      <c r="BM101" s="402"/>
      <c r="BN101" s="402"/>
      <c r="BO101" s="402"/>
      <c r="BP101" s="402"/>
      <c r="BQ101" s="402"/>
      <c r="BR101" s="402"/>
      <c r="BS101" s="402"/>
      <c r="BT101" s="402"/>
      <c r="BU101" s="402"/>
      <c r="BV101" s="402"/>
    </row>
    <row r="102" spans="63:74" x14ac:dyDescent="0.2">
      <c r="BK102" s="402"/>
      <c r="BL102" s="402"/>
      <c r="BM102" s="402"/>
      <c r="BN102" s="402"/>
      <c r="BO102" s="402"/>
      <c r="BP102" s="402"/>
      <c r="BQ102" s="402"/>
      <c r="BR102" s="402"/>
      <c r="BS102" s="402"/>
      <c r="BT102" s="402"/>
      <c r="BU102" s="402"/>
      <c r="BV102" s="402"/>
    </row>
    <row r="103" spans="63:74" x14ac:dyDescent="0.2">
      <c r="BK103" s="402"/>
      <c r="BL103" s="402"/>
      <c r="BM103" s="402"/>
      <c r="BN103" s="402"/>
      <c r="BO103" s="402"/>
      <c r="BP103" s="402"/>
      <c r="BQ103" s="402"/>
      <c r="BR103" s="402"/>
      <c r="BS103" s="402"/>
      <c r="BT103" s="402"/>
      <c r="BU103" s="402"/>
      <c r="BV103" s="402"/>
    </row>
    <row r="104" spans="63:74" x14ac:dyDescent="0.2">
      <c r="BK104" s="402"/>
      <c r="BL104" s="402"/>
      <c r="BM104" s="402"/>
      <c r="BN104" s="402"/>
      <c r="BO104" s="402"/>
      <c r="BP104" s="402"/>
      <c r="BQ104" s="402"/>
      <c r="BR104" s="402"/>
      <c r="BS104" s="402"/>
      <c r="BT104" s="402"/>
      <c r="BU104" s="402"/>
      <c r="BV104" s="402"/>
    </row>
    <row r="105" spans="63:74" x14ac:dyDescent="0.2">
      <c r="BK105" s="402"/>
      <c r="BL105" s="402"/>
      <c r="BM105" s="402"/>
      <c r="BN105" s="402"/>
      <c r="BO105" s="402"/>
      <c r="BP105" s="402"/>
      <c r="BQ105" s="402"/>
      <c r="BR105" s="402"/>
      <c r="BS105" s="402"/>
      <c r="BT105" s="402"/>
      <c r="BU105" s="402"/>
      <c r="BV105" s="402"/>
    </row>
    <row r="106" spans="63:74" x14ac:dyDescent="0.2">
      <c r="BK106" s="402"/>
      <c r="BL106" s="402"/>
      <c r="BM106" s="402"/>
      <c r="BN106" s="402"/>
      <c r="BO106" s="402"/>
      <c r="BP106" s="402"/>
      <c r="BQ106" s="402"/>
      <c r="BR106" s="402"/>
      <c r="BS106" s="402"/>
      <c r="BT106" s="402"/>
      <c r="BU106" s="402"/>
      <c r="BV106" s="402"/>
    </row>
    <row r="107" spans="63:74" x14ac:dyDescent="0.2">
      <c r="BK107" s="402"/>
      <c r="BL107" s="402"/>
      <c r="BM107" s="402"/>
      <c r="BN107" s="402"/>
      <c r="BO107" s="402"/>
      <c r="BP107" s="402"/>
      <c r="BQ107" s="402"/>
      <c r="BR107" s="402"/>
      <c r="BS107" s="402"/>
      <c r="BT107" s="402"/>
      <c r="BU107" s="402"/>
      <c r="BV107" s="402"/>
    </row>
    <row r="108" spans="63:74" x14ac:dyDescent="0.2">
      <c r="BK108" s="402"/>
      <c r="BL108" s="402"/>
      <c r="BM108" s="402"/>
      <c r="BN108" s="402"/>
      <c r="BO108" s="402"/>
      <c r="BP108" s="402"/>
      <c r="BQ108" s="402"/>
      <c r="BR108" s="402"/>
      <c r="BS108" s="402"/>
      <c r="BT108" s="402"/>
      <c r="BU108" s="402"/>
      <c r="BV108" s="402"/>
    </row>
    <row r="109" spans="63:74" x14ac:dyDescent="0.2">
      <c r="BK109" s="402"/>
      <c r="BL109" s="402"/>
      <c r="BM109" s="402"/>
      <c r="BN109" s="402"/>
      <c r="BO109" s="402"/>
      <c r="BP109" s="402"/>
      <c r="BQ109" s="402"/>
      <c r="BR109" s="402"/>
      <c r="BS109" s="402"/>
      <c r="BT109" s="402"/>
      <c r="BU109" s="402"/>
      <c r="BV109" s="402"/>
    </row>
    <row r="110" spans="63:74" x14ac:dyDescent="0.2">
      <c r="BK110" s="402"/>
      <c r="BL110" s="402"/>
      <c r="BM110" s="402"/>
      <c r="BN110" s="402"/>
      <c r="BO110" s="402"/>
      <c r="BP110" s="402"/>
      <c r="BQ110" s="402"/>
      <c r="BR110" s="402"/>
      <c r="BS110" s="402"/>
      <c r="BT110" s="402"/>
      <c r="BU110" s="402"/>
      <c r="BV110" s="402"/>
    </row>
    <row r="111" spans="63:74" x14ac:dyDescent="0.2">
      <c r="BK111" s="402"/>
      <c r="BL111" s="402"/>
      <c r="BM111" s="402"/>
      <c r="BN111" s="402"/>
      <c r="BO111" s="402"/>
      <c r="BP111" s="402"/>
      <c r="BQ111" s="402"/>
      <c r="BR111" s="402"/>
      <c r="BS111" s="402"/>
      <c r="BT111" s="402"/>
      <c r="BU111" s="402"/>
      <c r="BV111" s="402"/>
    </row>
    <row r="112" spans="63:74" x14ac:dyDescent="0.2">
      <c r="BK112" s="402"/>
      <c r="BL112" s="402"/>
      <c r="BM112" s="402"/>
      <c r="BN112" s="402"/>
      <c r="BO112" s="402"/>
      <c r="BP112" s="402"/>
      <c r="BQ112" s="402"/>
      <c r="BR112" s="402"/>
      <c r="BS112" s="402"/>
      <c r="BT112" s="402"/>
      <c r="BU112" s="402"/>
      <c r="BV112" s="402"/>
    </row>
    <row r="113" spans="63:74" x14ac:dyDescent="0.2">
      <c r="BK113" s="402"/>
      <c r="BL113" s="402"/>
      <c r="BM113" s="402"/>
      <c r="BN113" s="402"/>
      <c r="BO113" s="402"/>
      <c r="BP113" s="402"/>
      <c r="BQ113" s="402"/>
      <c r="BR113" s="402"/>
      <c r="BS113" s="402"/>
      <c r="BT113" s="402"/>
      <c r="BU113" s="402"/>
      <c r="BV113" s="402"/>
    </row>
    <row r="114" spans="63:74" x14ac:dyDescent="0.2">
      <c r="BK114" s="402"/>
      <c r="BL114" s="402"/>
      <c r="BM114" s="402"/>
      <c r="BN114" s="402"/>
      <c r="BO114" s="402"/>
      <c r="BP114" s="402"/>
      <c r="BQ114" s="402"/>
      <c r="BR114" s="402"/>
      <c r="BS114" s="402"/>
      <c r="BT114" s="402"/>
      <c r="BU114" s="402"/>
      <c r="BV114" s="402"/>
    </row>
    <row r="115" spans="63:74" x14ac:dyDescent="0.2">
      <c r="BK115" s="402"/>
      <c r="BL115" s="402"/>
      <c r="BM115" s="402"/>
      <c r="BN115" s="402"/>
      <c r="BO115" s="402"/>
      <c r="BP115" s="402"/>
      <c r="BQ115" s="402"/>
      <c r="BR115" s="402"/>
      <c r="BS115" s="402"/>
      <c r="BT115" s="402"/>
      <c r="BU115" s="402"/>
      <c r="BV115" s="402"/>
    </row>
    <row r="116" spans="63:74" x14ac:dyDescent="0.2">
      <c r="BK116" s="402"/>
      <c r="BL116" s="402"/>
      <c r="BM116" s="402"/>
      <c r="BN116" s="402"/>
      <c r="BO116" s="402"/>
      <c r="BP116" s="402"/>
      <c r="BQ116" s="402"/>
      <c r="BR116" s="402"/>
      <c r="BS116" s="402"/>
      <c r="BT116" s="402"/>
      <c r="BU116" s="402"/>
      <c r="BV116" s="402"/>
    </row>
    <row r="117" spans="63:74" x14ac:dyDescent="0.2">
      <c r="BK117" s="402"/>
      <c r="BL117" s="402"/>
      <c r="BM117" s="402"/>
      <c r="BN117" s="402"/>
      <c r="BO117" s="402"/>
      <c r="BP117" s="402"/>
      <c r="BQ117" s="402"/>
      <c r="BR117" s="402"/>
      <c r="BS117" s="402"/>
      <c r="BT117" s="402"/>
      <c r="BU117" s="402"/>
      <c r="BV117" s="402"/>
    </row>
    <row r="118" spans="63:74" x14ac:dyDescent="0.2">
      <c r="BK118" s="402"/>
      <c r="BL118" s="402"/>
      <c r="BM118" s="402"/>
      <c r="BN118" s="402"/>
      <c r="BO118" s="402"/>
      <c r="BP118" s="402"/>
      <c r="BQ118" s="402"/>
      <c r="BR118" s="402"/>
      <c r="BS118" s="402"/>
      <c r="BT118" s="402"/>
      <c r="BU118" s="402"/>
      <c r="BV118" s="402"/>
    </row>
    <row r="119" spans="63:74" x14ac:dyDescent="0.2">
      <c r="BK119" s="402"/>
      <c r="BL119" s="402"/>
      <c r="BM119" s="402"/>
      <c r="BN119" s="402"/>
      <c r="BO119" s="402"/>
      <c r="BP119" s="402"/>
      <c r="BQ119" s="402"/>
      <c r="BR119" s="402"/>
      <c r="BS119" s="402"/>
      <c r="BT119" s="402"/>
      <c r="BU119" s="402"/>
      <c r="BV119" s="402"/>
    </row>
    <row r="120" spans="63:74" x14ac:dyDescent="0.2">
      <c r="BK120" s="402"/>
      <c r="BL120" s="402"/>
      <c r="BM120" s="402"/>
      <c r="BN120" s="402"/>
      <c r="BO120" s="402"/>
      <c r="BP120" s="402"/>
      <c r="BQ120" s="402"/>
      <c r="BR120" s="402"/>
      <c r="BS120" s="402"/>
      <c r="BT120" s="402"/>
      <c r="BU120" s="402"/>
      <c r="BV120" s="402"/>
    </row>
    <row r="121" spans="63:74" x14ac:dyDescent="0.2">
      <c r="BK121" s="402"/>
      <c r="BL121" s="402"/>
      <c r="BM121" s="402"/>
      <c r="BN121" s="402"/>
      <c r="BO121" s="402"/>
      <c r="BP121" s="402"/>
      <c r="BQ121" s="402"/>
      <c r="BR121" s="402"/>
      <c r="BS121" s="402"/>
      <c r="BT121" s="402"/>
      <c r="BU121" s="402"/>
      <c r="BV121" s="402"/>
    </row>
    <row r="122" spans="63:74" x14ac:dyDescent="0.2">
      <c r="BK122" s="402"/>
      <c r="BL122" s="402"/>
      <c r="BM122" s="402"/>
      <c r="BN122" s="402"/>
      <c r="BO122" s="402"/>
      <c r="BP122" s="402"/>
      <c r="BQ122" s="402"/>
      <c r="BR122" s="402"/>
      <c r="BS122" s="402"/>
      <c r="BT122" s="402"/>
      <c r="BU122" s="402"/>
      <c r="BV122" s="402"/>
    </row>
    <row r="123" spans="63:74" x14ac:dyDescent="0.2">
      <c r="BK123" s="402"/>
      <c r="BL123" s="402"/>
      <c r="BM123" s="402"/>
      <c r="BN123" s="402"/>
      <c r="BO123" s="402"/>
      <c r="BP123" s="402"/>
      <c r="BQ123" s="402"/>
      <c r="BR123" s="402"/>
      <c r="BS123" s="402"/>
      <c r="BT123" s="402"/>
      <c r="BU123" s="402"/>
      <c r="BV123" s="402"/>
    </row>
    <row r="124" spans="63:74" x14ac:dyDescent="0.2">
      <c r="BK124" s="402"/>
      <c r="BL124" s="402"/>
      <c r="BM124" s="402"/>
      <c r="BN124" s="402"/>
      <c r="BO124" s="402"/>
      <c r="BP124" s="402"/>
      <c r="BQ124" s="402"/>
      <c r="BR124" s="402"/>
      <c r="BS124" s="402"/>
      <c r="BT124" s="402"/>
      <c r="BU124" s="402"/>
      <c r="BV124" s="402"/>
    </row>
    <row r="125" spans="63:74" x14ac:dyDescent="0.2">
      <c r="BK125" s="402"/>
      <c r="BL125" s="402"/>
      <c r="BM125" s="402"/>
      <c r="BN125" s="402"/>
      <c r="BO125" s="402"/>
      <c r="BP125" s="402"/>
      <c r="BQ125" s="402"/>
      <c r="BR125" s="402"/>
      <c r="BS125" s="402"/>
      <c r="BT125" s="402"/>
      <c r="BU125" s="402"/>
      <c r="BV125" s="402"/>
    </row>
    <row r="126" spans="63:74" x14ac:dyDescent="0.2">
      <c r="BK126" s="402"/>
      <c r="BL126" s="402"/>
      <c r="BM126" s="402"/>
      <c r="BN126" s="402"/>
      <c r="BO126" s="402"/>
      <c r="BP126" s="402"/>
      <c r="BQ126" s="402"/>
      <c r="BR126" s="402"/>
      <c r="BS126" s="402"/>
      <c r="BT126" s="402"/>
      <c r="BU126" s="402"/>
      <c r="BV126" s="402"/>
    </row>
    <row r="127" spans="63:74" x14ac:dyDescent="0.2">
      <c r="BK127" s="402"/>
      <c r="BL127" s="402"/>
      <c r="BM127" s="402"/>
      <c r="BN127" s="402"/>
      <c r="BO127" s="402"/>
      <c r="BP127" s="402"/>
      <c r="BQ127" s="402"/>
      <c r="BR127" s="402"/>
      <c r="BS127" s="402"/>
      <c r="BT127" s="402"/>
      <c r="BU127" s="402"/>
      <c r="BV127" s="402"/>
    </row>
    <row r="128" spans="63:74" x14ac:dyDescent="0.2">
      <c r="BK128" s="402"/>
      <c r="BL128" s="402"/>
      <c r="BM128" s="402"/>
      <c r="BN128" s="402"/>
      <c r="BO128" s="402"/>
      <c r="BP128" s="402"/>
      <c r="BQ128" s="402"/>
      <c r="BR128" s="402"/>
      <c r="BS128" s="402"/>
      <c r="BT128" s="402"/>
      <c r="BU128" s="402"/>
      <c r="BV128" s="402"/>
    </row>
    <row r="129" spans="63:74" x14ac:dyDescent="0.2">
      <c r="BK129" s="402"/>
      <c r="BL129" s="402"/>
      <c r="BM129" s="402"/>
      <c r="BN129" s="402"/>
      <c r="BO129" s="402"/>
      <c r="BP129" s="402"/>
      <c r="BQ129" s="402"/>
      <c r="BR129" s="402"/>
      <c r="BS129" s="402"/>
      <c r="BT129" s="402"/>
      <c r="BU129" s="402"/>
      <c r="BV129" s="402"/>
    </row>
    <row r="130" spans="63:74" x14ac:dyDescent="0.2">
      <c r="BK130" s="402"/>
      <c r="BL130" s="402"/>
      <c r="BM130" s="402"/>
      <c r="BN130" s="402"/>
      <c r="BO130" s="402"/>
      <c r="BP130" s="402"/>
      <c r="BQ130" s="402"/>
      <c r="BR130" s="402"/>
      <c r="BS130" s="402"/>
      <c r="BT130" s="402"/>
      <c r="BU130" s="402"/>
      <c r="BV130" s="402"/>
    </row>
    <row r="131" spans="63:74" x14ac:dyDescent="0.2">
      <c r="BK131" s="402"/>
      <c r="BL131" s="402"/>
      <c r="BM131" s="402"/>
      <c r="BN131" s="402"/>
      <c r="BO131" s="402"/>
      <c r="BP131" s="402"/>
      <c r="BQ131" s="402"/>
      <c r="BR131" s="402"/>
      <c r="BS131" s="402"/>
      <c r="BT131" s="402"/>
      <c r="BU131" s="402"/>
      <c r="BV131" s="402"/>
    </row>
    <row r="132" spans="63:74" x14ac:dyDescent="0.2">
      <c r="BK132" s="402"/>
      <c r="BL132" s="402"/>
      <c r="BM132" s="402"/>
      <c r="BN132" s="402"/>
      <c r="BO132" s="402"/>
      <c r="BP132" s="402"/>
      <c r="BQ132" s="402"/>
      <c r="BR132" s="402"/>
      <c r="BS132" s="402"/>
      <c r="BT132" s="402"/>
      <c r="BU132" s="402"/>
      <c r="BV132" s="402"/>
    </row>
    <row r="133" spans="63:74" x14ac:dyDescent="0.2">
      <c r="BK133" s="402"/>
      <c r="BL133" s="402"/>
      <c r="BM133" s="402"/>
      <c r="BN133" s="402"/>
      <c r="BO133" s="402"/>
      <c r="BP133" s="402"/>
      <c r="BQ133" s="402"/>
      <c r="BR133" s="402"/>
      <c r="BS133" s="402"/>
      <c r="BT133" s="402"/>
      <c r="BU133" s="402"/>
      <c r="BV133" s="402"/>
    </row>
    <row r="134" spans="63:74" x14ac:dyDescent="0.2">
      <c r="BK134" s="402"/>
      <c r="BL134" s="402"/>
      <c r="BM134" s="402"/>
      <c r="BN134" s="402"/>
      <c r="BO134" s="402"/>
      <c r="BP134" s="402"/>
      <c r="BQ134" s="402"/>
      <c r="BR134" s="402"/>
      <c r="BS134" s="402"/>
      <c r="BT134" s="402"/>
      <c r="BU134" s="402"/>
      <c r="BV134" s="402"/>
    </row>
    <row r="135" spans="63:74" x14ac:dyDescent="0.2">
      <c r="BK135" s="402"/>
      <c r="BL135" s="402"/>
      <c r="BM135" s="402"/>
      <c r="BN135" s="402"/>
      <c r="BO135" s="402"/>
      <c r="BP135" s="402"/>
      <c r="BQ135" s="402"/>
      <c r="BR135" s="402"/>
      <c r="BS135" s="402"/>
      <c r="BT135" s="402"/>
      <c r="BU135" s="402"/>
      <c r="BV135" s="402"/>
    </row>
    <row r="136" spans="63:74" x14ac:dyDescent="0.2">
      <c r="BK136" s="402"/>
      <c r="BL136" s="402"/>
      <c r="BM136" s="402"/>
      <c r="BN136" s="402"/>
      <c r="BO136" s="402"/>
      <c r="BP136" s="402"/>
      <c r="BQ136" s="402"/>
      <c r="BR136" s="402"/>
      <c r="BS136" s="402"/>
      <c r="BT136" s="402"/>
      <c r="BU136" s="402"/>
      <c r="BV136" s="402"/>
    </row>
    <row r="137" spans="63:74" x14ac:dyDescent="0.2">
      <c r="BK137" s="402"/>
      <c r="BL137" s="402"/>
      <c r="BM137" s="402"/>
      <c r="BN137" s="402"/>
      <c r="BO137" s="402"/>
      <c r="BP137" s="402"/>
      <c r="BQ137" s="402"/>
      <c r="BR137" s="402"/>
      <c r="BS137" s="402"/>
      <c r="BT137" s="402"/>
      <c r="BU137" s="402"/>
      <c r="BV137" s="402"/>
    </row>
    <row r="138" spans="63:74" x14ac:dyDescent="0.2">
      <c r="BK138" s="402"/>
      <c r="BL138" s="402"/>
      <c r="BM138" s="402"/>
      <c r="BN138" s="402"/>
      <c r="BO138" s="402"/>
      <c r="BP138" s="402"/>
      <c r="BQ138" s="402"/>
      <c r="BR138" s="402"/>
      <c r="BS138" s="402"/>
      <c r="BT138" s="402"/>
      <c r="BU138" s="402"/>
      <c r="BV138" s="402"/>
    </row>
    <row r="139" spans="63:74" x14ac:dyDescent="0.2">
      <c r="BK139" s="402"/>
      <c r="BL139" s="402"/>
      <c r="BM139" s="402"/>
      <c r="BN139" s="402"/>
      <c r="BO139" s="402"/>
      <c r="BP139" s="402"/>
      <c r="BQ139" s="402"/>
      <c r="BR139" s="402"/>
      <c r="BS139" s="402"/>
      <c r="BT139" s="402"/>
      <c r="BU139" s="402"/>
      <c r="BV139" s="402"/>
    </row>
    <row r="140" spans="63:74" x14ac:dyDescent="0.2">
      <c r="BK140" s="402"/>
      <c r="BL140" s="402"/>
      <c r="BM140" s="402"/>
      <c r="BN140" s="402"/>
      <c r="BO140" s="402"/>
      <c r="BP140" s="402"/>
      <c r="BQ140" s="402"/>
      <c r="BR140" s="402"/>
      <c r="BS140" s="402"/>
      <c r="BT140" s="402"/>
      <c r="BU140" s="402"/>
      <c r="BV140" s="402"/>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1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2020-03-18T13:01:28Z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